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35" windowWidth="15360" windowHeight="7680" activeTab="0"/>
  </bookViews>
  <sheets>
    <sheet name="Milestone Plan" sheetId="1" r:id="rId1"/>
    <sheet name="Details Description" sheetId="2" r:id="rId2"/>
    <sheet name="Details efforts" sheetId="3" r:id="rId3"/>
  </sheets>
  <definedNames>
    <definedName name="alison">#REF!</definedName>
    <definedName name="average_fee">#REF!</definedName>
    <definedName name="britney">#REF!</definedName>
    <definedName name="carole">#REF!</definedName>
    <definedName name="denise">#REF!</definedName>
    <definedName name="emilia">#REF!</definedName>
    <definedName name="fabienne">#REF!</definedName>
    <definedName name="gillian">#REF!</definedName>
    <definedName name="helen">#REF!</definedName>
    <definedName name="isabel">#REF!</definedName>
    <definedName name="joanna" localSheetId="1">#REF!</definedName>
    <definedName name="joanna">#REF!</definedName>
    <definedName name="karen" localSheetId="1">#REF!</definedName>
    <definedName name="karen">#REF!</definedName>
    <definedName name="leslie" localSheetId="1">#REF!</definedName>
    <definedName name="leslie">#REF!</definedName>
    <definedName name="_xlnm.Print_Area" localSheetId="1">'Details Description'!$B$1:$D$21</definedName>
    <definedName name="_xlnm.Print_Area" localSheetId="2">'Details efforts'!$B$1:$N$37</definedName>
    <definedName name="_xlnm.Print_Area" localSheetId="0">'Milestone Plan'!$A$1:$AO$26</definedName>
    <definedName name="_xlnm.Print_Titles" localSheetId="1">'Details Description'!$1:$2</definedName>
    <definedName name="_xlnm.Print_Titles" localSheetId="2">'Details efforts'!$1:$4</definedName>
    <definedName name="total">#REF!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<sst xmlns="http://schemas.openxmlformats.org/spreadsheetml/2006/main" count="53" uniqueCount="50">
  <si>
    <t>Roles &amp; Responsibilities</t>
  </si>
  <si>
    <r>
      <t>Milestones</t>
    </r>
    <r>
      <rPr>
        <sz val="12"/>
        <rFont val="Arial"/>
        <family val="2"/>
      </rPr>
      <t xml:space="preserve">
Description</t>
    </r>
  </si>
  <si>
    <t>Author/Date:</t>
  </si>
  <si>
    <t>Approved by/Date:</t>
  </si>
  <si>
    <t>Project Manager:</t>
  </si>
  <si>
    <t>Project Name:</t>
  </si>
  <si>
    <t>Client:</t>
  </si>
  <si>
    <t xml:space="preserve">                  Responsibility Chart</t>
  </si>
  <si>
    <t>Progress Report</t>
  </si>
  <si>
    <t>Date of Report:</t>
  </si>
  <si>
    <t>&lt;date&gt;</t>
  </si>
  <si>
    <t>Function and/or name of person:</t>
  </si>
  <si>
    <t>(stated items should include actions and deliverables)</t>
  </si>
  <si>
    <t>Revised Plan
Date / Effective Date</t>
  </si>
  <si>
    <t xml:space="preserve">Ref. </t>
  </si>
  <si>
    <t>Date</t>
  </si>
  <si>
    <t>Milestone</t>
  </si>
  <si>
    <t>Ref.</t>
  </si>
  <si>
    <t>Milestone Plan</t>
  </si>
  <si>
    <t>Organisation</t>
  </si>
  <si>
    <t xml:space="preserve">
Date</t>
  </si>
  <si>
    <t>Extern</t>
  </si>
  <si>
    <t>FTE</t>
  </si>
  <si>
    <t>Utilization</t>
  </si>
  <si>
    <t>Total</t>
  </si>
  <si>
    <t>Total CHF</t>
  </si>
  <si>
    <t>Overall Sum</t>
  </si>
  <si>
    <t>Nb. Of members</t>
  </si>
  <si>
    <t>Daily cost</t>
  </si>
  <si>
    <t>Intern</t>
  </si>
  <si>
    <t>PT</t>
  </si>
  <si>
    <t>CHF</t>
  </si>
  <si>
    <t>ExA</t>
  </si>
  <si>
    <t>Hardware (excl. Pre-Pilot)</t>
  </si>
  <si>
    <t>Costs</t>
  </si>
  <si>
    <t>Total costs excl. Expenses and Administration</t>
  </si>
  <si>
    <t>Total Effort without administration (in days)</t>
  </si>
  <si>
    <t>Admin [days]</t>
  </si>
  <si>
    <r>
      <t>Milestones</t>
    </r>
    <r>
      <rPr>
        <b/>
        <sz val="18"/>
        <rFont val="Arial"/>
        <family val="2"/>
      </rPr>
      <t xml:space="preserve">
Efforts and Costs / Roles</t>
    </r>
  </si>
  <si>
    <t>Costs [CHF]</t>
  </si>
  <si>
    <t>xxxxx</t>
  </si>
  <si>
    <t>yyyy</t>
  </si>
  <si>
    <t>Detailed Description</t>
  </si>
  <si>
    <t>External</t>
  </si>
  <si>
    <t>People</t>
  </si>
  <si>
    <t>System</t>
  </si>
  <si>
    <t>zzz</t>
  </si>
  <si>
    <t>Admin (in %)</t>
  </si>
  <si>
    <t>incl. Expenses</t>
  </si>
  <si>
    <r>
      <t xml:space="preserve">Milestones
</t>
    </r>
    <r>
      <rPr>
        <b/>
        <sz val="18"/>
        <rFont val="Arial"/>
        <family val="2"/>
      </rPr>
      <t>Descriptions</t>
    </r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</si>
</sst>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Monotype Sorts"/>
      <family val="0"/>
    </font>
    <font>
      <b/>
      <sz val="11"/>
      <name val="Arial"/>
      <family val="2"/>
    </font>
    <font>
      <sz val="2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dotted"/>
      <bottom style="thick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tted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dotted"/>
    </border>
    <border>
      <left style="thin"/>
      <right style="thin"/>
      <top style="thick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7" fillId="0" borderId="19" xfId="0" applyFont="1" applyBorder="1" applyAlignment="1">
      <alignment wrapText="1"/>
    </xf>
    <xf numFmtId="0" fontId="4" fillId="0" borderId="23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7" fillId="33" borderId="19" xfId="0" applyFont="1" applyFill="1" applyBorder="1" applyAlignment="1">
      <alignment horizontal="center" vertical="center" textRotation="90" wrapText="1"/>
    </xf>
    <xf numFmtId="0" fontId="7" fillId="34" borderId="19" xfId="0" applyFont="1" applyFill="1" applyBorder="1" applyAlignment="1">
      <alignment horizontal="center" vertical="center" textRotation="90" wrapText="1"/>
    </xf>
    <xf numFmtId="0" fontId="7" fillId="0" borderId="35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0" fillId="0" borderId="36" xfId="0" applyFont="1" applyBorder="1" applyAlignment="1">
      <alignment horizontal="center" textRotation="90"/>
    </xf>
    <xf numFmtId="0" fontId="10" fillId="0" borderId="35" xfId="0" applyFont="1" applyBorder="1" applyAlignment="1">
      <alignment horizontal="left" vertical="center" wrapText="1"/>
    </xf>
    <xf numFmtId="0" fontId="0" fillId="0" borderId="37" xfId="0" applyFont="1" applyFill="1" applyBorder="1" applyAlignment="1">
      <alignment textRotation="90"/>
    </xf>
    <xf numFmtId="0" fontId="0" fillId="0" borderId="38" xfId="0" applyFont="1" applyBorder="1" applyAlignment="1">
      <alignment textRotation="90"/>
    </xf>
    <xf numFmtId="0" fontId="0" fillId="0" borderId="38" xfId="0" applyFont="1" applyBorder="1" applyAlignment="1">
      <alignment horizontal="center" textRotation="90"/>
    </xf>
    <xf numFmtId="17" fontId="0" fillId="0" borderId="38" xfId="0" applyNumberFormat="1" applyFont="1" applyBorder="1" applyAlignment="1">
      <alignment horizontal="center" textRotation="90"/>
    </xf>
    <xf numFmtId="0" fontId="0" fillId="0" borderId="38" xfId="0" applyFont="1" applyFill="1" applyBorder="1" applyAlignment="1" quotePrefix="1">
      <alignment horizontal="center" textRotation="90"/>
    </xf>
    <xf numFmtId="0" fontId="0" fillId="0" borderId="38" xfId="0" applyFont="1" applyBorder="1" applyAlignment="1" quotePrefix="1">
      <alignment horizontal="center" textRotation="90"/>
    </xf>
    <xf numFmtId="14" fontId="0" fillId="0" borderId="38" xfId="0" applyNumberFormat="1" applyFont="1" applyBorder="1" applyAlignment="1">
      <alignment horizontal="center" textRotation="90"/>
    </xf>
    <xf numFmtId="17" fontId="0" fillId="0" borderId="38" xfId="0" applyNumberFormat="1" applyFont="1" applyFill="1" applyBorder="1" applyAlignment="1">
      <alignment horizontal="center" textRotation="90"/>
    </xf>
    <xf numFmtId="0" fontId="0" fillId="0" borderId="39" xfId="0" applyFont="1" applyBorder="1" applyAlignment="1">
      <alignment horizontal="center" vertical="center" textRotation="90" wrapText="1"/>
    </xf>
    <xf numFmtId="0" fontId="0" fillId="0" borderId="40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14" fontId="6" fillId="0" borderId="12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4" fontId="6" fillId="0" borderId="44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50" xfId="0" applyFont="1" applyBorder="1" applyAlignment="1">
      <alignment horizontal="center" textRotation="90"/>
    </xf>
    <xf numFmtId="0" fontId="0" fillId="0" borderId="51" xfId="0" applyFont="1" applyBorder="1" applyAlignment="1">
      <alignment/>
    </xf>
    <xf numFmtId="0" fontId="1" fillId="0" borderId="0" xfId="0" applyFont="1" applyAlignment="1">
      <alignment horizontal="left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7" fillId="0" borderId="57" xfId="0" applyFont="1" applyBorder="1" applyAlignment="1">
      <alignment vertical="center"/>
    </xf>
    <xf numFmtId="0" fontId="7" fillId="0" borderId="59" xfId="0" applyFont="1" applyBorder="1" applyAlignment="1">
      <alignment horizontal="center" wrapText="1"/>
    </xf>
    <xf numFmtId="14" fontId="6" fillId="0" borderId="60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14" fontId="6" fillId="0" borderId="60" xfId="0" applyNumberFormat="1" applyFont="1" applyBorder="1" applyAlignment="1" quotePrefix="1">
      <alignment horizontal="center" vertical="center"/>
    </xf>
    <xf numFmtId="14" fontId="6" fillId="0" borderId="62" xfId="0" applyNumberFormat="1" applyFont="1" applyBorder="1" applyAlignment="1">
      <alignment horizontal="center" vertical="center"/>
    </xf>
    <xf numFmtId="14" fontId="0" fillId="0" borderId="63" xfId="0" applyNumberFormat="1" applyFont="1" applyBorder="1" applyAlignment="1">
      <alignment horizontal="center" vertical="center" wrapText="1"/>
    </xf>
    <xf numFmtId="0" fontId="6" fillId="33" borderId="64" xfId="0" applyFont="1" applyFill="1" applyBorder="1" applyAlignment="1">
      <alignment/>
    </xf>
    <xf numFmtId="0" fontId="6" fillId="0" borderId="65" xfId="0" applyFont="1" applyBorder="1" applyAlignment="1">
      <alignment/>
    </xf>
    <xf numFmtId="14" fontId="6" fillId="33" borderId="66" xfId="0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4" fillId="0" borderId="65" xfId="0" applyFont="1" applyBorder="1" applyAlignment="1">
      <alignment/>
    </xf>
    <xf numFmtId="0" fontId="6" fillId="0" borderId="73" xfId="0" applyFont="1" applyBorder="1" applyAlignment="1">
      <alignment horizontal="left" vertical="center" wrapText="1"/>
    </xf>
    <xf numFmtId="0" fontId="5" fillId="0" borderId="74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7" fillId="35" borderId="60" xfId="0" applyFont="1" applyFill="1" applyBorder="1" applyAlignment="1">
      <alignment horizontal="left" vertical="center"/>
    </xf>
    <xf numFmtId="49" fontId="8" fillId="0" borderId="76" xfId="0" applyNumberFormat="1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49" fontId="8" fillId="0" borderId="79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12" fillId="36" borderId="58" xfId="0" applyFont="1" applyFill="1" applyBorder="1" applyAlignment="1">
      <alignment horizontal="left"/>
    </xf>
    <xf numFmtId="49" fontId="8" fillId="36" borderId="81" xfId="0" applyNumberFormat="1" applyFont="1" applyFill="1" applyBorder="1" applyAlignment="1">
      <alignment horizontal="left"/>
    </xf>
    <xf numFmtId="0" fontId="12" fillId="0" borderId="58" xfId="0" applyFont="1" applyBorder="1" applyAlignment="1">
      <alignment horizontal="right"/>
    </xf>
    <xf numFmtId="3" fontId="8" fillId="0" borderId="82" xfId="0" applyNumberFormat="1" applyFont="1" applyBorder="1" applyAlignment="1">
      <alignment/>
    </xf>
    <xf numFmtId="0" fontId="12" fillId="0" borderId="62" xfId="0" applyFont="1" applyBorder="1" applyAlignment="1">
      <alignment horizontal="right" vertical="top" wrapText="1"/>
    </xf>
    <xf numFmtId="0" fontId="12" fillId="0" borderId="83" xfId="0" applyFont="1" applyBorder="1" applyAlignment="1">
      <alignment horizontal="right" vertical="top" wrapText="1"/>
    </xf>
    <xf numFmtId="3" fontId="12" fillId="0" borderId="84" xfId="0" applyNumberFormat="1" applyFont="1" applyBorder="1" applyAlignment="1">
      <alignment/>
    </xf>
    <xf numFmtId="0" fontId="5" fillId="0" borderId="85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right" wrapText="1"/>
    </xf>
    <xf numFmtId="1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2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8" fillId="0" borderId="58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82" xfId="0" applyNumberFormat="1" applyFont="1" applyBorder="1" applyAlignment="1">
      <alignment horizontal="right"/>
    </xf>
    <xf numFmtId="0" fontId="8" fillId="0" borderId="88" xfId="0" applyFont="1" applyBorder="1" applyAlignment="1">
      <alignment horizontal="left"/>
    </xf>
    <xf numFmtId="0" fontId="8" fillId="0" borderId="65" xfId="0" applyFont="1" applyBorder="1" applyAlignment="1">
      <alignment horizontal="right"/>
    </xf>
    <xf numFmtId="2" fontId="8" fillId="0" borderId="65" xfId="0" applyNumberFormat="1" applyFont="1" applyBorder="1" applyAlignment="1">
      <alignment horizontal="right"/>
    </xf>
    <xf numFmtId="2" fontId="8" fillId="0" borderId="89" xfId="0" applyNumberFormat="1" applyFont="1" applyBorder="1" applyAlignment="1">
      <alignment horizontal="right"/>
    </xf>
    <xf numFmtId="0" fontId="8" fillId="0" borderId="52" xfId="0" applyFont="1" applyBorder="1" applyAlignment="1">
      <alignment horizontal="left"/>
    </xf>
    <xf numFmtId="0" fontId="8" fillId="0" borderId="53" xfId="0" applyFont="1" applyBorder="1" applyAlignment="1">
      <alignment horizontal="right"/>
    </xf>
    <xf numFmtId="0" fontId="8" fillId="0" borderId="0" xfId="0" applyFont="1" applyBorder="1" applyAlignment="1">
      <alignment vertical="top" wrapText="1"/>
    </xf>
    <xf numFmtId="1" fontId="8" fillId="0" borderId="82" xfId="0" applyNumberFormat="1" applyFont="1" applyBorder="1" applyAlignment="1">
      <alignment horizontal="right"/>
    </xf>
    <xf numFmtId="0" fontId="8" fillId="36" borderId="58" xfId="0" applyFont="1" applyFill="1" applyBorder="1" applyAlignment="1">
      <alignment horizontal="left"/>
    </xf>
    <xf numFmtId="1" fontId="8" fillId="0" borderId="0" xfId="0" applyNumberFormat="1" applyFont="1" applyBorder="1" applyAlignment="1">
      <alignment/>
    </xf>
    <xf numFmtId="0" fontId="8" fillId="36" borderId="90" xfId="0" applyFont="1" applyFill="1" applyBorder="1" applyAlignment="1">
      <alignment vertical="top" wrapText="1"/>
    </xf>
    <xf numFmtId="0" fontId="8" fillId="36" borderId="91" xfId="0" applyFont="1" applyFill="1" applyBorder="1" applyAlignment="1">
      <alignment vertical="top" wrapText="1"/>
    </xf>
    <xf numFmtId="9" fontId="8" fillId="0" borderId="53" xfId="0" applyNumberFormat="1" applyFont="1" applyBorder="1" applyAlignment="1">
      <alignment horizontal="right"/>
    </xf>
    <xf numFmtId="9" fontId="8" fillId="0" borderId="53" xfId="0" applyNumberFormat="1" applyFont="1" applyBorder="1" applyAlignment="1">
      <alignment vertical="top" wrapText="1"/>
    </xf>
    <xf numFmtId="9" fontId="8" fillId="0" borderId="92" xfId="0" applyNumberFormat="1" applyFont="1" applyBorder="1" applyAlignment="1">
      <alignment horizontal="right"/>
    </xf>
    <xf numFmtId="0" fontId="13" fillId="0" borderId="74" xfId="0" applyFont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49" fontId="8" fillId="0" borderId="93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90" xfId="0" applyFont="1" applyBorder="1" applyAlignment="1">
      <alignment vertical="center"/>
    </xf>
    <xf numFmtId="0" fontId="6" fillId="0" borderId="91" xfId="0" applyFont="1" applyBorder="1" applyAlignment="1">
      <alignment vertical="center"/>
    </xf>
    <xf numFmtId="0" fontId="0" fillId="0" borderId="95" xfId="0" applyFont="1" applyBorder="1" applyAlignment="1">
      <alignment/>
    </xf>
    <xf numFmtId="0" fontId="0" fillId="0" borderId="9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0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97" xfId="0" applyFont="1" applyBorder="1" applyAlignment="1">
      <alignment horizontal="center" textRotation="90"/>
    </xf>
    <xf numFmtId="0" fontId="0" fillId="0" borderId="98" xfId="0" applyFont="1" applyBorder="1" applyAlignment="1">
      <alignment/>
    </xf>
    <xf numFmtId="0" fontId="0" fillId="0" borderId="36" xfId="0" applyFont="1" applyBorder="1" applyAlignment="1">
      <alignment horizontal="center" textRotation="90"/>
    </xf>
    <xf numFmtId="0" fontId="7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3" fontId="8" fillId="37" borderId="99" xfId="0" applyNumberFormat="1" applyFont="1" applyFill="1" applyBorder="1" applyAlignment="1">
      <alignment vertical="center" wrapText="1"/>
    </xf>
    <xf numFmtId="3" fontId="8" fillId="37" borderId="21" xfId="0" applyNumberFormat="1" applyFont="1" applyFill="1" applyBorder="1" applyAlignment="1">
      <alignment vertical="center" wrapText="1"/>
    </xf>
    <xf numFmtId="3" fontId="8" fillId="37" borderId="71" xfId="0" applyNumberFormat="1" applyFont="1" applyFill="1" applyBorder="1" applyAlignment="1">
      <alignment vertical="center" wrapText="1"/>
    </xf>
    <xf numFmtId="3" fontId="8" fillId="37" borderId="0" xfId="0" applyNumberFormat="1" applyFont="1" applyFill="1" applyAlignment="1">
      <alignment/>
    </xf>
    <xf numFmtId="0" fontId="8" fillId="37" borderId="22" xfId="0" applyFont="1" applyFill="1" applyBorder="1" applyAlignment="1">
      <alignment vertical="center" wrapText="1"/>
    </xf>
    <xf numFmtId="0" fontId="8" fillId="37" borderId="48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vertical="center"/>
    </xf>
    <xf numFmtId="0" fontId="12" fillId="37" borderId="20" xfId="0" applyFont="1" applyFill="1" applyBorder="1" applyAlignment="1">
      <alignment horizontal="right" vertical="center"/>
    </xf>
    <xf numFmtId="0" fontId="7" fillId="37" borderId="48" xfId="0" applyFont="1" applyFill="1" applyBorder="1" applyAlignment="1">
      <alignment vertical="center"/>
    </xf>
    <xf numFmtId="0" fontId="7" fillId="37" borderId="11" xfId="0" applyFont="1" applyFill="1" applyBorder="1" applyAlignment="1">
      <alignment vertical="center"/>
    </xf>
    <xf numFmtId="0" fontId="8" fillId="37" borderId="90" xfId="0" applyFont="1" applyFill="1" applyBorder="1" applyAlignment="1">
      <alignment horizontal="right"/>
    </xf>
    <xf numFmtId="0" fontId="8" fillId="37" borderId="90" xfId="0" applyFont="1" applyFill="1" applyBorder="1" applyAlignment="1">
      <alignment/>
    </xf>
    <xf numFmtId="0" fontId="6" fillId="37" borderId="0" xfId="0" applyFont="1" applyFill="1" applyBorder="1" applyAlignment="1">
      <alignment vertical="center"/>
    </xf>
    <xf numFmtId="0" fontId="9" fillId="37" borderId="0" xfId="0" applyFont="1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8" fillId="37" borderId="0" xfId="0" applyFont="1" applyFill="1" applyBorder="1" applyAlignment="1">
      <alignment/>
    </xf>
    <xf numFmtId="3" fontId="8" fillId="37" borderId="0" xfId="0" applyNumberFormat="1" applyFont="1" applyFill="1" applyBorder="1" applyAlignment="1">
      <alignment/>
    </xf>
    <xf numFmtId="3" fontId="8" fillId="37" borderId="0" xfId="0" applyNumberFormat="1" applyFont="1" applyFill="1" applyBorder="1" applyAlignment="1">
      <alignment horizontal="right"/>
    </xf>
    <xf numFmtId="0" fontId="4" fillId="37" borderId="11" xfId="0" applyFont="1" applyFill="1" applyBorder="1" applyAlignment="1">
      <alignment horizontal="center" vertical="center"/>
    </xf>
    <xf numFmtId="0" fontId="4" fillId="37" borderId="87" xfId="0" applyFont="1" applyFill="1" applyBorder="1" applyAlignment="1">
      <alignment horizontal="center" vertical="center"/>
    </xf>
    <xf numFmtId="0" fontId="8" fillId="37" borderId="75" xfId="0" applyFont="1" applyFill="1" applyBorder="1" applyAlignment="1">
      <alignment horizontal="center" vertical="center" textRotation="90" wrapText="1"/>
    </xf>
    <xf numFmtId="0" fontId="8" fillId="37" borderId="100" xfId="0" applyFont="1" applyFill="1" applyBorder="1" applyAlignment="1">
      <alignment horizontal="center" vertical="center" textRotation="90" wrapText="1"/>
    </xf>
    <xf numFmtId="0" fontId="12" fillId="37" borderId="0" xfId="0" applyFont="1" applyFill="1" applyBorder="1" applyAlignment="1">
      <alignment horizontal="right"/>
    </xf>
    <xf numFmtId="1" fontId="8" fillId="37" borderId="0" xfId="0" applyNumberFormat="1" applyFont="1" applyFill="1" applyBorder="1" applyAlignment="1">
      <alignment horizontal="right"/>
    </xf>
    <xf numFmtId="0" fontId="8" fillId="37" borderId="0" xfId="0" applyFont="1" applyFill="1" applyBorder="1" applyAlignment="1">
      <alignment vertical="top" wrapText="1"/>
    </xf>
    <xf numFmtId="1" fontId="8" fillId="37" borderId="82" xfId="0" applyNumberFormat="1" applyFont="1" applyFill="1" applyBorder="1" applyAlignment="1">
      <alignment horizontal="right"/>
    </xf>
    <xf numFmtId="3" fontId="12" fillId="37" borderId="0" xfId="0" applyNumberFormat="1" applyFont="1" applyFill="1" applyBorder="1" applyAlignment="1">
      <alignment vertical="top" wrapText="1"/>
    </xf>
    <xf numFmtId="3" fontId="12" fillId="37" borderId="82" xfId="0" applyNumberFormat="1" applyFont="1" applyFill="1" applyBorder="1" applyAlignment="1">
      <alignment vertical="top" wrapText="1"/>
    </xf>
    <xf numFmtId="9" fontId="12" fillId="37" borderId="0" xfId="0" applyNumberFormat="1" applyFont="1" applyFill="1" applyBorder="1" applyAlignment="1">
      <alignment horizontal="right"/>
    </xf>
    <xf numFmtId="0" fontId="8" fillId="37" borderId="52" xfId="0" applyFont="1" applyFill="1" applyBorder="1" applyAlignment="1">
      <alignment/>
    </xf>
    <xf numFmtId="0" fontId="12" fillId="37" borderId="53" xfId="0" applyFont="1" applyFill="1" applyBorder="1" applyAlignment="1">
      <alignment horizontal="right" vertical="top" wrapText="1"/>
    </xf>
    <xf numFmtId="0" fontId="12" fillId="37" borderId="92" xfId="0" applyFont="1" applyFill="1" applyBorder="1" applyAlignment="1">
      <alignment horizontal="righ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ährung [0]_Empty Act Sched" xfId="62"/>
    <cellStyle name="Währung_Empty Act Sched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3400425</xdr:colOff>
      <xdr:row>2</xdr:row>
      <xdr:rowOff>0</xdr:rowOff>
    </xdr:from>
    <xdr:to>
      <xdr:col>28</xdr:col>
      <xdr:colOff>533400</xdr:colOff>
      <xdr:row>6</xdr:row>
      <xdr:rowOff>0</xdr:rowOff>
    </xdr:to>
    <xdr:sp>
      <xdr:nvSpPr>
        <xdr:cNvPr id="1" name="Text 142"/>
        <xdr:cNvSpPr txBox="1">
          <a:spLocks noChangeArrowheads="1"/>
        </xdr:cNvSpPr>
      </xdr:nvSpPr>
      <xdr:spPr>
        <a:xfrm>
          <a:off x="10210800" y="876300"/>
          <a:ext cx="3095625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  e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ecutes work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   manages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rogress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  takes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ecisions solely or ultimately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   take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ecisions jointly or partly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  must be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onsulted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  Available to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dvise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    must be be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nformed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  provides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uition on the job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26</xdr:col>
      <xdr:colOff>0</xdr:colOff>
      <xdr:row>6</xdr:row>
      <xdr:rowOff>247650</xdr:rowOff>
    </xdr:to>
    <xdr:sp>
      <xdr:nvSpPr>
        <xdr:cNvPr id="2" name="Text 280"/>
        <xdr:cNvSpPr txBox="1">
          <a:spLocks noChangeArrowheads="1"/>
        </xdr:cNvSpPr>
      </xdr:nvSpPr>
      <xdr:spPr>
        <a:xfrm>
          <a:off x="2809875" y="2647950"/>
          <a:ext cx="40005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0" rIns="36576" bIns="27432" anchor="b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 Schedule</a:t>
          </a:r>
        </a:p>
      </xdr:txBody>
    </xdr:sp>
    <xdr:clientData/>
  </xdr:twoCellAnchor>
  <xdr:twoCellAnchor>
    <xdr:from>
      <xdr:col>8</xdr:col>
      <xdr:colOff>19050</xdr:colOff>
      <xdr:row>6</xdr:row>
      <xdr:rowOff>657225</xdr:rowOff>
    </xdr:from>
    <xdr:to>
      <xdr:col>14</xdr:col>
      <xdr:colOff>9525</xdr:colOff>
      <xdr:row>6</xdr:row>
      <xdr:rowOff>962025</xdr:rowOff>
    </xdr:to>
    <xdr:sp>
      <xdr:nvSpPr>
        <xdr:cNvPr id="3" name="Text 280"/>
        <xdr:cNvSpPr txBox="1">
          <a:spLocks noChangeArrowheads="1"/>
        </xdr:cNvSpPr>
      </xdr:nvSpPr>
      <xdr:spPr>
        <a:xfrm>
          <a:off x="3228975" y="3305175"/>
          <a:ext cx="1190625" cy="3048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xx</a:t>
          </a:r>
        </a:p>
      </xdr:txBody>
    </xdr:sp>
    <xdr:clientData/>
  </xdr:twoCellAnchor>
  <xdr:twoCellAnchor>
    <xdr:from>
      <xdr:col>0</xdr:col>
      <xdr:colOff>257175</xdr:colOff>
      <xdr:row>0</xdr:row>
      <xdr:rowOff>200025</xdr:rowOff>
    </xdr:from>
    <xdr:to>
      <xdr:col>0</xdr:col>
      <xdr:colOff>257175</xdr:colOff>
      <xdr:row>6</xdr:row>
      <xdr:rowOff>266700</xdr:rowOff>
    </xdr:to>
    <xdr:sp>
      <xdr:nvSpPr>
        <xdr:cNvPr id="4" name="Line 439"/>
        <xdr:cNvSpPr>
          <a:spLocks/>
        </xdr:cNvSpPr>
      </xdr:nvSpPr>
      <xdr:spPr>
        <a:xfrm flipV="1">
          <a:off x="257175" y="200025"/>
          <a:ext cx="0" cy="27146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152400</xdr:rowOff>
    </xdr:from>
    <xdr:to>
      <xdr:col>0</xdr:col>
      <xdr:colOff>266700</xdr:colOff>
      <xdr:row>5</xdr:row>
      <xdr:rowOff>704850</xdr:rowOff>
    </xdr:to>
    <xdr:sp>
      <xdr:nvSpPr>
        <xdr:cNvPr id="5" name="Line 440"/>
        <xdr:cNvSpPr>
          <a:spLocks/>
        </xdr:cNvSpPr>
      </xdr:nvSpPr>
      <xdr:spPr>
        <a:xfrm flipV="1">
          <a:off x="266700" y="152400"/>
          <a:ext cx="0" cy="23812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504825</xdr:rowOff>
    </xdr:from>
    <xdr:to>
      <xdr:col>0</xdr:col>
      <xdr:colOff>352425</xdr:colOff>
      <xdr:row>5</xdr:row>
      <xdr:rowOff>571500</xdr:rowOff>
    </xdr:to>
    <xdr:sp>
      <xdr:nvSpPr>
        <xdr:cNvPr id="6" name="Line 441"/>
        <xdr:cNvSpPr>
          <a:spLocks/>
        </xdr:cNvSpPr>
      </xdr:nvSpPr>
      <xdr:spPr>
        <a:xfrm flipV="1">
          <a:off x="352425" y="504825"/>
          <a:ext cx="0" cy="18954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647700</xdr:rowOff>
    </xdr:from>
    <xdr:to>
      <xdr:col>0</xdr:col>
      <xdr:colOff>342900</xdr:colOff>
      <xdr:row>5</xdr:row>
      <xdr:rowOff>419100</xdr:rowOff>
    </xdr:to>
    <xdr:sp>
      <xdr:nvSpPr>
        <xdr:cNvPr id="7" name="Line 442"/>
        <xdr:cNvSpPr>
          <a:spLocks/>
        </xdr:cNvSpPr>
      </xdr:nvSpPr>
      <xdr:spPr>
        <a:xfrm flipV="1">
          <a:off x="342900" y="647700"/>
          <a:ext cx="0" cy="16002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371475</xdr:rowOff>
    </xdr:from>
    <xdr:to>
      <xdr:col>0</xdr:col>
      <xdr:colOff>200025</xdr:colOff>
      <xdr:row>5</xdr:row>
      <xdr:rowOff>561975</xdr:rowOff>
    </xdr:to>
    <xdr:sp>
      <xdr:nvSpPr>
        <xdr:cNvPr id="8" name="Line 443"/>
        <xdr:cNvSpPr>
          <a:spLocks/>
        </xdr:cNvSpPr>
      </xdr:nvSpPr>
      <xdr:spPr>
        <a:xfrm flipV="1">
          <a:off x="200025" y="371475"/>
          <a:ext cx="0" cy="201930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161925</xdr:rowOff>
    </xdr:from>
    <xdr:to>
      <xdr:col>0</xdr:col>
      <xdr:colOff>295275</xdr:colOff>
      <xdr:row>5</xdr:row>
      <xdr:rowOff>561975</xdr:rowOff>
    </xdr:to>
    <xdr:sp>
      <xdr:nvSpPr>
        <xdr:cNvPr id="9" name="Line 444"/>
        <xdr:cNvSpPr>
          <a:spLocks/>
        </xdr:cNvSpPr>
      </xdr:nvSpPr>
      <xdr:spPr>
        <a:xfrm>
          <a:off x="295275" y="161925"/>
          <a:ext cx="0" cy="22288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161925</xdr:rowOff>
    </xdr:from>
    <xdr:to>
      <xdr:col>0</xdr:col>
      <xdr:colOff>342900</xdr:colOff>
      <xdr:row>5</xdr:row>
      <xdr:rowOff>409575</xdr:rowOff>
    </xdr:to>
    <xdr:sp>
      <xdr:nvSpPr>
        <xdr:cNvPr id="10" name="Line 445"/>
        <xdr:cNvSpPr>
          <a:spLocks/>
        </xdr:cNvSpPr>
      </xdr:nvSpPr>
      <xdr:spPr>
        <a:xfrm>
          <a:off x="342900" y="161925"/>
          <a:ext cx="0" cy="20764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142875</xdr:rowOff>
    </xdr:from>
    <xdr:to>
      <xdr:col>0</xdr:col>
      <xdr:colOff>257175</xdr:colOff>
      <xdr:row>5</xdr:row>
      <xdr:rowOff>571500</xdr:rowOff>
    </xdr:to>
    <xdr:sp>
      <xdr:nvSpPr>
        <xdr:cNvPr id="11" name="Line 446"/>
        <xdr:cNvSpPr>
          <a:spLocks/>
        </xdr:cNvSpPr>
      </xdr:nvSpPr>
      <xdr:spPr>
        <a:xfrm>
          <a:off x="257175" y="142875"/>
          <a:ext cx="0" cy="22574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7</xdr:row>
      <xdr:rowOff>38100</xdr:rowOff>
    </xdr:from>
    <xdr:to>
      <xdr:col>4</xdr:col>
      <xdr:colOff>447675</xdr:colOff>
      <xdr:row>7</xdr:row>
      <xdr:rowOff>352425</xdr:rowOff>
    </xdr:to>
    <xdr:sp>
      <xdr:nvSpPr>
        <xdr:cNvPr id="12" name="Oval 643"/>
        <xdr:cNvSpPr>
          <a:spLocks/>
        </xdr:cNvSpPr>
      </xdr:nvSpPr>
      <xdr:spPr>
        <a:xfrm>
          <a:off x="1866900" y="3762375"/>
          <a:ext cx="419100" cy="3143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6800" rIns="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28575</xdr:colOff>
      <xdr:row>8</xdr:row>
      <xdr:rowOff>47625</xdr:rowOff>
    </xdr:from>
    <xdr:to>
      <xdr:col>5</xdr:col>
      <xdr:colOff>447675</xdr:colOff>
      <xdr:row>8</xdr:row>
      <xdr:rowOff>361950</xdr:rowOff>
    </xdr:to>
    <xdr:sp>
      <xdr:nvSpPr>
        <xdr:cNvPr id="13" name="Oval 644"/>
        <xdr:cNvSpPr>
          <a:spLocks/>
        </xdr:cNvSpPr>
      </xdr:nvSpPr>
      <xdr:spPr>
        <a:xfrm>
          <a:off x="2352675" y="4210050"/>
          <a:ext cx="419100" cy="3143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6800" rIns="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3</xdr:col>
      <xdr:colOff>38100</xdr:colOff>
      <xdr:row>9</xdr:row>
      <xdr:rowOff>66675</xdr:rowOff>
    </xdr:from>
    <xdr:to>
      <xdr:col>3</xdr:col>
      <xdr:colOff>457200</xdr:colOff>
      <xdr:row>9</xdr:row>
      <xdr:rowOff>381000</xdr:rowOff>
    </xdr:to>
    <xdr:sp>
      <xdr:nvSpPr>
        <xdr:cNvPr id="14" name="Oval 645"/>
        <xdr:cNvSpPr>
          <a:spLocks/>
        </xdr:cNvSpPr>
      </xdr:nvSpPr>
      <xdr:spPr>
        <a:xfrm>
          <a:off x="1390650" y="4667250"/>
          <a:ext cx="419100" cy="3143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6800" rIns="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238125</xdr:colOff>
      <xdr:row>7</xdr:row>
      <xdr:rowOff>352425</xdr:rowOff>
    </xdr:from>
    <xdr:to>
      <xdr:col>4</xdr:col>
      <xdr:colOff>238125</xdr:colOff>
      <xdr:row>10</xdr:row>
      <xdr:rowOff>47625</xdr:rowOff>
    </xdr:to>
    <xdr:sp>
      <xdr:nvSpPr>
        <xdr:cNvPr id="15" name="AutoShape 655"/>
        <xdr:cNvSpPr>
          <a:spLocks/>
        </xdr:cNvSpPr>
      </xdr:nvSpPr>
      <xdr:spPr>
        <a:xfrm rot="5400000">
          <a:off x="2076450" y="4076700"/>
          <a:ext cx="0" cy="10096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7</xdr:row>
      <xdr:rowOff>200025</xdr:rowOff>
    </xdr:from>
    <xdr:to>
      <xdr:col>5</xdr:col>
      <xdr:colOff>238125</xdr:colOff>
      <xdr:row>8</xdr:row>
      <xdr:rowOff>47625</xdr:rowOff>
    </xdr:to>
    <xdr:sp>
      <xdr:nvSpPr>
        <xdr:cNvPr id="16" name="AutoShape 656"/>
        <xdr:cNvSpPr>
          <a:spLocks/>
        </xdr:cNvSpPr>
      </xdr:nvSpPr>
      <xdr:spPr>
        <a:xfrm>
          <a:off x="2286000" y="3924300"/>
          <a:ext cx="276225" cy="285750"/>
        </a:xfrm>
        <a:prstGeom prst="curvedConnector2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7</xdr:row>
      <xdr:rowOff>200025</xdr:rowOff>
    </xdr:from>
    <xdr:to>
      <xdr:col>4</xdr:col>
      <xdr:colOff>28575</xdr:colOff>
      <xdr:row>9</xdr:row>
      <xdr:rowOff>66675</xdr:rowOff>
    </xdr:to>
    <xdr:sp>
      <xdr:nvSpPr>
        <xdr:cNvPr id="17" name="AutoShape 665"/>
        <xdr:cNvSpPr>
          <a:spLocks/>
        </xdr:cNvSpPr>
      </xdr:nvSpPr>
      <xdr:spPr>
        <a:xfrm rot="10800000" flipV="1">
          <a:off x="1600200" y="3924300"/>
          <a:ext cx="266700" cy="742950"/>
        </a:xfrm>
        <a:prstGeom prst="curvedConnector2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657225</xdr:rowOff>
    </xdr:from>
    <xdr:to>
      <xdr:col>25</xdr:col>
      <xdr:colOff>190500</xdr:colOff>
      <xdr:row>6</xdr:row>
      <xdr:rowOff>962025</xdr:rowOff>
    </xdr:to>
    <xdr:sp>
      <xdr:nvSpPr>
        <xdr:cNvPr id="18" name="Text 280"/>
        <xdr:cNvSpPr txBox="1">
          <a:spLocks noChangeArrowheads="1"/>
        </xdr:cNvSpPr>
      </xdr:nvSpPr>
      <xdr:spPr>
        <a:xfrm>
          <a:off x="5610225" y="3305175"/>
          <a:ext cx="1190625" cy="3048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xx</a:t>
          </a:r>
        </a:p>
      </xdr:txBody>
    </xdr:sp>
    <xdr:clientData/>
  </xdr:twoCellAnchor>
  <xdr:twoCellAnchor>
    <xdr:from>
      <xdr:col>14</xdr:col>
      <xdr:colOff>9525</xdr:colOff>
      <xdr:row>6</xdr:row>
      <xdr:rowOff>657225</xdr:rowOff>
    </xdr:from>
    <xdr:to>
      <xdr:col>20</xdr:col>
      <xdr:colOff>0</xdr:colOff>
      <xdr:row>6</xdr:row>
      <xdr:rowOff>962025</xdr:rowOff>
    </xdr:to>
    <xdr:sp>
      <xdr:nvSpPr>
        <xdr:cNvPr id="19" name="Text 280"/>
        <xdr:cNvSpPr txBox="1">
          <a:spLocks noChangeArrowheads="1"/>
        </xdr:cNvSpPr>
      </xdr:nvSpPr>
      <xdr:spPr>
        <a:xfrm>
          <a:off x="4419600" y="3305175"/>
          <a:ext cx="1190625" cy="3048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xx</a:t>
          </a:r>
        </a:p>
      </xdr:txBody>
    </xdr:sp>
    <xdr:clientData/>
  </xdr:twoCellAnchor>
  <xdr:twoCellAnchor>
    <xdr:from>
      <xdr:col>6</xdr:col>
      <xdr:colOff>9525</xdr:colOff>
      <xdr:row>6</xdr:row>
      <xdr:rowOff>657225</xdr:rowOff>
    </xdr:from>
    <xdr:to>
      <xdr:col>8</xdr:col>
      <xdr:colOff>38100</xdr:colOff>
      <xdr:row>6</xdr:row>
      <xdr:rowOff>962025</xdr:rowOff>
    </xdr:to>
    <xdr:sp>
      <xdr:nvSpPr>
        <xdr:cNvPr id="20" name="Text 280"/>
        <xdr:cNvSpPr txBox="1">
          <a:spLocks noChangeArrowheads="1"/>
        </xdr:cNvSpPr>
      </xdr:nvSpPr>
      <xdr:spPr>
        <a:xfrm>
          <a:off x="2819400" y="3305175"/>
          <a:ext cx="428625" cy="3048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xx</a:t>
          </a:r>
        </a:p>
      </xdr:txBody>
    </xdr:sp>
    <xdr:clientData/>
  </xdr:twoCellAnchor>
  <xdr:twoCellAnchor>
    <xdr:from>
      <xdr:col>8</xdr:col>
      <xdr:colOff>85725</xdr:colOff>
      <xdr:row>7</xdr:row>
      <xdr:rowOff>123825</xdr:rowOff>
    </xdr:from>
    <xdr:to>
      <xdr:col>11</xdr:col>
      <xdr:colOff>0</xdr:colOff>
      <xdr:row>7</xdr:row>
      <xdr:rowOff>333375</xdr:rowOff>
    </xdr:to>
    <xdr:sp>
      <xdr:nvSpPr>
        <xdr:cNvPr id="21" name="AutoShape 676"/>
        <xdr:cNvSpPr>
          <a:spLocks/>
        </xdr:cNvSpPr>
      </xdr:nvSpPr>
      <xdr:spPr>
        <a:xfrm>
          <a:off x="3295650" y="3848100"/>
          <a:ext cx="514350" cy="219075"/>
        </a:xfrm>
        <a:prstGeom prst="homePlate">
          <a:avLst/>
        </a:prstGeom>
        <a:solidFill>
          <a:srgbClr val="C0C0C0"/>
        </a:solidFill>
        <a:ln w="0" cmpd="sng">
          <a:solidFill>
            <a:srgbClr val="42424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104775</xdr:rowOff>
    </xdr:from>
    <xdr:to>
      <xdr:col>11</xdr:col>
      <xdr:colOff>0</xdr:colOff>
      <xdr:row>8</xdr:row>
      <xdr:rowOff>333375</xdr:rowOff>
    </xdr:to>
    <xdr:sp>
      <xdr:nvSpPr>
        <xdr:cNvPr id="22" name="AutoShape 678"/>
        <xdr:cNvSpPr>
          <a:spLocks/>
        </xdr:cNvSpPr>
      </xdr:nvSpPr>
      <xdr:spPr>
        <a:xfrm>
          <a:off x="2838450" y="4267200"/>
          <a:ext cx="971550" cy="228600"/>
        </a:xfrm>
        <a:prstGeom prst="chevron">
          <a:avLst>
            <a:gd name="adj" fmla="val 33333"/>
          </a:avLst>
        </a:prstGeom>
        <a:solidFill>
          <a:srgbClr val="C0C0C0"/>
        </a:solidFill>
        <a:ln w="0" cmpd="sng">
          <a:solidFill>
            <a:srgbClr val="42424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104775</xdr:rowOff>
    </xdr:from>
    <xdr:to>
      <xdr:col>11</xdr:col>
      <xdr:colOff>0</xdr:colOff>
      <xdr:row>9</xdr:row>
      <xdr:rowOff>333375</xdr:rowOff>
    </xdr:to>
    <xdr:sp>
      <xdr:nvSpPr>
        <xdr:cNvPr id="23" name="AutoShape 679"/>
        <xdr:cNvSpPr>
          <a:spLocks/>
        </xdr:cNvSpPr>
      </xdr:nvSpPr>
      <xdr:spPr>
        <a:xfrm>
          <a:off x="2838450" y="4705350"/>
          <a:ext cx="971550" cy="228600"/>
        </a:xfrm>
        <a:prstGeom prst="chevron">
          <a:avLst>
            <a:gd name="adj" fmla="val 38189"/>
          </a:avLst>
        </a:prstGeom>
        <a:solidFill>
          <a:srgbClr val="C0C0C0"/>
        </a:solidFill>
        <a:ln w="0" cmpd="sng">
          <a:solidFill>
            <a:srgbClr val="42424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19050</xdr:rowOff>
    </xdr:from>
    <xdr:to>
      <xdr:col>4</xdr:col>
      <xdr:colOff>466725</xdr:colOff>
      <xdr:row>12</xdr:row>
      <xdr:rowOff>333375</xdr:rowOff>
    </xdr:to>
    <xdr:sp>
      <xdr:nvSpPr>
        <xdr:cNvPr id="24" name="Oval 645"/>
        <xdr:cNvSpPr>
          <a:spLocks/>
        </xdr:cNvSpPr>
      </xdr:nvSpPr>
      <xdr:spPr>
        <a:xfrm>
          <a:off x="1885950" y="5934075"/>
          <a:ext cx="419100" cy="3143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6800" rIns="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57150</xdr:colOff>
      <xdr:row>10</xdr:row>
      <xdr:rowOff>19050</xdr:rowOff>
    </xdr:from>
    <xdr:to>
      <xdr:col>5</xdr:col>
      <xdr:colOff>476250</xdr:colOff>
      <xdr:row>10</xdr:row>
      <xdr:rowOff>333375</xdr:rowOff>
    </xdr:to>
    <xdr:sp>
      <xdr:nvSpPr>
        <xdr:cNvPr id="25" name="Oval 645"/>
        <xdr:cNvSpPr>
          <a:spLocks/>
        </xdr:cNvSpPr>
      </xdr:nvSpPr>
      <xdr:spPr>
        <a:xfrm>
          <a:off x="2381250" y="5057775"/>
          <a:ext cx="419100" cy="3143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6800" rIns="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85725</xdr:colOff>
      <xdr:row>11</xdr:row>
      <xdr:rowOff>104775</xdr:rowOff>
    </xdr:from>
    <xdr:to>
      <xdr:col>4</xdr:col>
      <xdr:colOff>19050</xdr:colOff>
      <xdr:row>11</xdr:row>
      <xdr:rowOff>419100</xdr:rowOff>
    </xdr:to>
    <xdr:sp>
      <xdr:nvSpPr>
        <xdr:cNvPr id="26" name="Oval 645"/>
        <xdr:cNvSpPr>
          <a:spLocks/>
        </xdr:cNvSpPr>
      </xdr:nvSpPr>
      <xdr:spPr>
        <a:xfrm>
          <a:off x="1438275" y="5581650"/>
          <a:ext cx="419100" cy="3143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46800" rIns="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0</xdr:col>
      <xdr:colOff>257175</xdr:colOff>
      <xdr:row>2</xdr:row>
      <xdr:rowOff>266700</xdr:rowOff>
    </xdr:to>
    <xdr:sp>
      <xdr:nvSpPr>
        <xdr:cNvPr id="1" name="Line 2"/>
        <xdr:cNvSpPr>
          <a:spLocks/>
        </xdr:cNvSpPr>
      </xdr:nvSpPr>
      <xdr:spPr>
        <a:xfrm flipV="1">
          <a:off x="0" y="0"/>
          <a:ext cx="0" cy="14382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0</xdr:col>
      <xdr:colOff>266700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200025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152400</xdr:rowOff>
    </xdr:from>
    <xdr:to>
      <xdr:col>0</xdr:col>
      <xdr:colOff>266700</xdr:colOff>
      <xdr:row>1</xdr:row>
      <xdr:rowOff>0</xdr:rowOff>
    </xdr:to>
    <xdr:sp>
      <xdr:nvSpPr>
        <xdr:cNvPr id="9" name="Line 50"/>
        <xdr:cNvSpPr>
          <a:spLocks/>
        </xdr:cNvSpPr>
      </xdr:nvSpPr>
      <xdr:spPr>
        <a:xfrm flipV="1">
          <a:off x="0" y="152400"/>
          <a:ext cx="0" cy="8191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504825</xdr:rowOff>
    </xdr:from>
    <xdr:to>
      <xdr:col>0</xdr:col>
      <xdr:colOff>352425</xdr:colOff>
      <xdr:row>1</xdr:row>
      <xdr:rowOff>0</xdr:rowOff>
    </xdr:to>
    <xdr:sp>
      <xdr:nvSpPr>
        <xdr:cNvPr id="10" name="Line 51"/>
        <xdr:cNvSpPr>
          <a:spLocks/>
        </xdr:cNvSpPr>
      </xdr:nvSpPr>
      <xdr:spPr>
        <a:xfrm flipV="1">
          <a:off x="0" y="504825"/>
          <a:ext cx="0" cy="4667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647700</xdr:rowOff>
    </xdr:from>
    <xdr:to>
      <xdr:col>0</xdr:col>
      <xdr:colOff>342900</xdr:colOff>
      <xdr:row>1</xdr:row>
      <xdr:rowOff>0</xdr:rowOff>
    </xdr:to>
    <xdr:sp>
      <xdr:nvSpPr>
        <xdr:cNvPr id="11" name="Line 52"/>
        <xdr:cNvSpPr>
          <a:spLocks/>
        </xdr:cNvSpPr>
      </xdr:nvSpPr>
      <xdr:spPr>
        <a:xfrm flipV="1">
          <a:off x="0" y="647700"/>
          <a:ext cx="0" cy="3238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371475</xdr:rowOff>
    </xdr:from>
    <xdr:to>
      <xdr:col>0</xdr:col>
      <xdr:colOff>200025</xdr:colOff>
      <xdr:row>1</xdr:row>
      <xdr:rowOff>0</xdr:rowOff>
    </xdr:to>
    <xdr:sp>
      <xdr:nvSpPr>
        <xdr:cNvPr id="12" name="Line 53"/>
        <xdr:cNvSpPr>
          <a:spLocks/>
        </xdr:cNvSpPr>
      </xdr:nvSpPr>
      <xdr:spPr>
        <a:xfrm flipV="1">
          <a:off x="0" y="371475"/>
          <a:ext cx="0" cy="6000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161925</xdr:rowOff>
    </xdr:from>
    <xdr:to>
      <xdr:col>0</xdr:col>
      <xdr:colOff>295275</xdr:colOff>
      <xdr:row>1</xdr:row>
      <xdr:rowOff>0</xdr:rowOff>
    </xdr:to>
    <xdr:sp>
      <xdr:nvSpPr>
        <xdr:cNvPr id="13" name="Line 54"/>
        <xdr:cNvSpPr>
          <a:spLocks/>
        </xdr:cNvSpPr>
      </xdr:nvSpPr>
      <xdr:spPr>
        <a:xfrm>
          <a:off x="0" y="161925"/>
          <a:ext cx="0" cy="8096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161925</xdr:rowOff>
    </xdr:from>
    <xdr:to>
      <xdr:col>0</xdr:col>
      <xdr:colOff>342900</xdr:colOff>
      <xdr:row>1</xdr:row>
      <xdr:rowOff>0</xdr:rowOff>
    </xdr:to>
    <xdr:sp>
      <xdr:nvSpPr>
        <xdr:cNvPr id="14" name="Line 55"/>
        <xdr:cNvSpPr>
          <a:spLocks/>
        </xdr:cNvSpPr>
      </xdr:nvSpPr>
      <xdr:spPr>
        <a:xfrm>
          <a:off x="0" y="161925"/>
          <a:ext cx="0" cy="8096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142875</xdr:rowOff>
    </xdr:from>
    <xdr:to>
      <xdr:col>0</xdr:col>
      <xdr:colOff>257175</xdr:colOff>
      <xdr:row>1</xdr:row>
      <xdr:rowOff>0</xdr:rowOff>
    </xdr:to>
    <xdr:sp>
      <xdr:nvSpPr>
        <xdr:cNvPr id="15" name="Line 56"/>
        <xdr:cNvSpPr>
          <a:spLocks/>
        </xdr:cNvSpPr>
      </xdr:nvSpPr>
      <xdr:spPr>
        <a:xfrm>
          <a:off x="0" y="142875"/>
          <a:ext cx="0" cy="8286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0</xdr:row>
      <xdr:rowOff>152400</xdr:rowOff>
    </xdr:from>
    <xdr:to>
      <xdr:col>1</xdr:col>
      <xdr:colOff>266700</xdr:colOff>
      <xdr:row>1</xdr:row>
      <xdr:rowOff>0</xdr:rowOff>
    </xdr:to>
    <xdr:sp>
      <xdr:nvSpPr>
        <xdr:cNvPr id="16" name="Line 57"/>
        <xdr:cNvSpPr>
          <a:spLocks/>
        </xdr:cNvSpPr>
      </xdr:nvSpPr>
      <xdr:spPr>
        <a:xfrm flipV="1">
          <a:off x="266700" y="152400"/>
          <a:ext cx="0" cy="8191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504825</xdr:rowOff>
    </xdr:from>
    <xdr:to>
      <xdr:col>1</xdr:col>
      <xdr:colOff>352425</xdr:colOff>
      <xdr:row>1</xdr:row>
      <xdr:rowOff>0</xdr:rowOff>
    </xdr:to>
    <xdr:sp>
      <xdr:nvSpPr>
        <xdr:cNvPr id="17" name="Line 58"/>
        <xdr:cNvSpPr>
          <a:spLocks/>
        </xdr:cNvSpPr>
      </xdr:nvSpPr>
      <xdr:spPr>
        <a:xfrm flipV="1">
          <a:off x="352425" y="504825"/>
          <a:ext cx="0" cy="4667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0</xdr:row>
      <xdr:rowOff>647700</xdr:rowOff>
    </xdr:from>
    <xdr:to>
      <xdr:col>1</xdr:col>
      <xdr:colOff>342900</xdr:colOff>
      <xdr:row>1</xdr:row>
      <xdr:rowOff>0</xdr:rowOff>
    </xdr:to>
    <xdr:sp>
      <xdr:nvSpPr>
        <xdr:cNvPr id="18" name="Line 59"/>
        <xdr:cNvSpPr>
          <a:spLocks/>
        </xdr:cNvSpPr>
      </xdr:nvSpPr>
      <xdr:spPr>
        <a:xfrm flipV="1">
          <a:off x="342900" y="647700"/>
          <a:ext cx="0" cy="3238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371475</xdr:rowOff>
    </xdr:from>
    <xdr:to>
      <xdr:col>1</xdr:col>
      <xdr:colOff>200025</xdr:colOff>
      <xdr:row>1</xdr:row>
      <xdr:rowOff>0</xdr:rowOff>
    </xdr:to>
    <xdr:sp>
      <xdr:nvSpPr>
        <xdr:cNvPr id="19" name="Line 60"/>
        <xdr:cNvSpPr>
          <a:spLocks/>
        </xdr:cNvSpPr>
      </xdr:nvSpPr>
      <xdr:spPr>
        <a:xfrm flipV="1">
          <a:off x="200025" y="371475"/>
          <a:ext cx="0" cy="6000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161925</xdr:rowOff>
    </xdr:from>
    <xdr:to>
      <xdr:col>1</xdr:col>
      <xdr:colOff>295275</xdr:colOff>
      <xdr:row>1</xdr:row>
      <xdr:rowOff>0</xdr:rowOff>
    </xdr:to>
    <xdr:sp>
      <xdr:nvSpPr>
        <xdr:cNvPr id="20" name="Line 61"/>
        <xdr:cNvSpPr>
          <a:spLocks/>
        </xdr:cNvSpPr>
      </xdr:nvSpPr>
      <xdr:spPr>
        <a:xfrm>
          <a:off x="295275" y="161925"/>
          <a:ext cx="0" cy="8096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0</xdr:row>
      <xdr:rowOff>161925</xdr:rowOff>
    </xdr:from>
    <xdr:to>
      <xdr:col>1</xdr:col>
      <xdr:colOff>342900</xdr:colOff>
      <xdr:row>1</xdr:row>
      <xdr:rowOff>0</xdr:rowOff>
    </xdr:to>
    <xdr:sp>
      <xdr:nvSpPr>
        <xdr:cNvPr id="21" name="Line 62"/>
        <xdr:cNvSpPr>
          <a:spLocks/>
        </xdr:cNvSpPr>
      </xdr:nvSpPr>
      <xdr:spPr>
        <a:xfrm>
          <a:off x="342900" y="161925"/>
          <a:ext cx="0" cy="8096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142875</xdr:rowOff>
    </xdr:from>
    <xdr:to>
      <xdr:col>1</xdr:col>
      <xdr:colOff>257175</xdr:colOff>
      <xdr:row>1</xdr:row>
      <xdr:rowOff>0</xdr:rowOff>
    </xdr:to>
    <xdr:sp>
      <xdr:nvSpPr>
        <xdr:cNvPr id="22" name="Line 63"/>
        <xdr:cNvSpPr>
          <a:spLocks/>
        </xdr:cNvSpPr>
      </xdr:nvSpPr>
      <xdr:spPr>
        <a:xfrm>
          <a:off x="257175" y="142875"/>
          <a:ext cx="0" cy="8286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0</xdr:col>
      <xdr:colOff>257175</xdr:colOff>
      <xdr:row>4</xdr:row>
      <xdr:rowOff>266700</xdr:rowOff>
    </xdr:to>
    <xdr:sp>
      <xdr:nvSpPr>
        <xdr:cNvPr id="1" name="Line 2"/>
        <xdr:cNvSpPr>
          <a:spLocks/>
        </xdr:cNvSpPr>
      </xdr:nvSpPr>
      <xdr:spPr>
        <a:xfrm flipV="1">
          <a:off x="0" y="0"/>
          <a:ext cx="0" cy="18383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0</xdr:col>
      <xdr:colOff>266700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352425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200025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0</xdr:rowOff>
    </xdr:from>
    <xdr:to>
      <xdr:col>0</xdr:col>
      <xdr:colOff>295275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152400</xdr:rowOff>
    </xdr:from>
    <xdr:to>
      <xdr:col>0</xdr:col>
      <xdr:colOff>266700</xdr:colOff>
      <xdr:row>1</xdr:row>
      <xdr:rowOff>0</xdr:rowOff>
    </xdr:to>
    <xdr:sp>
      <xdr:nvSpPr>
        <xdr:cNvPr id="9" name="Line 50"/>
        <xdr:cNvSpPr>
          <a:spLocks/>
        </xdr:cNvSpPr>
      </xdr:nvSpPr>
      <xdr:spPr>
        <a:xfrm flipV="1">
          <a:off x="0" y="152400"/>
          <a:ext cx="0" cy="8191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504825</xdr:rowOff>
    </xdr:from>
    <xdr:to>
      <xdr:col>0</xdr:col>
      <xdr:colOff>352425</xdr:colOff>
      <xdr:row>1</xdr:row>
      <xdr:rowOff>0</xdr:rowOff>
    </xdr:to>
    <xdr:sp>
      <xdr:nvSpPr>
        <xdr:cNvPr id="10" name="Line 51"/>
        <xdr:cNvSpPr>
          <a:spLocks/>
        </xdr:cNvSpPr>
      </xdr:nvSpPr>
      <xdr:spPr>
        <a:xfrm flipV="1">
          <a:off x="0" y="504825"/>
          <a:ext cx="0" cy="4667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647700</xdr:rowOff>
    </xdr:from>
    <xdr:to>
      <xdr:col>0</xdr:col>
      <xdr:colOff>342900</xdr:colOff>
      <xdr:row>1</xdr:row>
      <xdr:rowOff>0</xdr:rowOff>
    </xdr:to>
    <xdr:sp>
      <xdr:nvSpPr>
        <xdr:cNvPr id="11" name="Line 52"/>
        <xdr:cNvSpPr>
          <a:spLocks/>
        </xdr:cNvSpPr>
      </xdr:nvSpPr>
      <xdr:spPr>
        <a:xfrm flipV="1">
          <a:off x="0" y="647700"/>
          <a:ext cx="0" cy="3238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371475</xdr:rowOff>
    </xdr:from>
    <xdr:to>
      <xdr:col>0</xdr:col>
      <xdr:colOff>200025</xdr:colOff>
      <xdr:row>1</xdr:row>
      <xdr:rowOff>0</xdr:rowOff>
    </xdr:to>
    <xdr:sp>
      <xdr:nvSpPr>
        <xdr:cNvPr id="12" name="Line 53"/>
        <xdr:cNvSpPr>
          <a:spLocks/>
        </xdr:cNvSpPr>
      </xdr:nvSpPr>
      <xdr:spPr>
        <a:xfrm flipV="1">
          <a:off x="0" y="371475"/>
          <a:ext cx="0" cy="6000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161925</xdr:rowOff>
    </xdr:from>
    <xdr:to>
      <xdr:col>0</xdr:col>
      <xdr:colOff>295275</xdr:colOff>
      <xdr:row>1</xdr:row>
      <xdr:rowOff>0</xdr:rowOff>
    </xdr:to>
    <xdr:sp>
      <xdr:nvSpPr>
        <xdr:cNvPr id="13" name="Line 54"/>
        <xdr:cNvSpPr>
          <a:spLocks/>
        </xdr:cNvSpPr>
      </xdr:nvSpPr>
      <xdr:spPr>
        <a:xfrm>
          <a:off x="0" y="161925"/>
          <a:ext cx="0" cy="8096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161925</xdr:rowOff>
    </xdr:from>
    <xdr:to>
      <xdr:col>0</xdr:col>
      <xdr:colOff>342900</xdr:colOff>
      <xdr:row>1</xdr:row>
      <xdr:rowOff>0</xdr:rowOff>
    </xdr:to>
    <xdr:sp>
      <xdr:nvSpPr>
        <xdr:cNvPr id="14" name="Line 55"/>
        <xdr:cNvSpPr>
          <a:spLocks/>
        </xdr:cNvSpPr>
      </xdr:nvSpPr>
      <xdr:spPr>
        <a:xfrm>
          <a:off x="0" y="161925"/>
          <a:ext cx="0" cy="8096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142875</xdr:rowOff>
    </xdr:from>
    <xdr:to>
      <xdr:col>0</xdr:col>
      <xdr:colOff>257175</xdr:colOff>
      <xdr:row>1</xdr:row>
      <xdr:rowOff>0</xdr:rowOff>
    </xdr:to>
    <xdr:sp>
      <xdr:nvSpPr>
        <xdr:cNvPr id="15" name="Line 56"/>
        <xdr:cNvSpPr>
          <a:spLocks/>
        </xdr:cNvSpPr>
      </xdr:nvSpPr>
      <xdr:spPr>
        <a:xfrm>
          <a:off x="0" y="142875"/>
          <a:ext cx="0" cy="8286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0</xdr:row>
      <xdr:rowOff>152400</xdr:rowOff>
    </xdr:from>
    <xdr:to>
      <xdr:col>1</xdr:col>
      <xdr:colOff>266700</xdr:colOff>
      <xdr:row>1</xdr:row>
      <xdr:rowOff>0</xdr:rowOff>
    </xdr:to>
    <xdr:sp>
      <xdr:nvSpPr>
        <xdr:cNvPr id="16" name="Line 57"/>
        <xdr:cNvSpPr>
          <a:spLocks/>
        </xdr:cNvSpPr>
      </xdr:nvSpPr>
      <xdr:spPr>
        <a:xfrm flipV="1">
          <a:off x="266700" y="152400"/>
          <a:ext cx="0" cy="8191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504825</xdr:rowOff>
    </xdr:from>
    <xdr:to>
      <xdr:col>1</xdr:col>
      <xdr:colOff>352425</xdr:colOff>
      <xdr:row>1</xdr:row>
      <xdr:rowOff>0</xdr:rowOff>
    </xdr:to>
    <xdr:sp>
      <xdr:nvSpPr>
        <xdr:cNvPr id="17" name="Line 58"/>
        <xdr:cNvSpPr>
          <a:spLocks/>
        </xdr:cNvSpPr>
      </xdr:nvSpPr>
      <xdr:spPr>
        <a:xfrm flipV="1">
          <a:off x="352425" y="504825"/>
          <a:ext cx="0" cy="4667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0</xdr:row>
      <xdr:rowOff>647700</xdr:rowOff>
    </xdr:from>
    <xdr:to>
      <xdr:col>1</xdr:col>
      <xdr:colOff>342900</xdr:colOff>
      <xdr:row>1</xdr:row>
      <xdr:rowOff>0</xdr:rowOff>
    </xdr:to>
    <xdr:sp>
      <xdr:nvSpPr>
        <xdr:cNvPr id="18" name="Line 59"/>
        <xdr:cNvSpPr>
          <a:spLocks/>
        </xdr:cNvSpPr>
      </xdr:nvSpPr>
      <xdr:spPr>
        <a:xfrm flipV="1">
          <a:off x="342900" y="647700"/>
          <a:ext cx="0" cy="3238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0</xdr:row>
      <xdr:rowOff>371475</xdr:rowOff>
    </xdr:from>
    <xdr:to>
      <xdr:col>1</xdr:col>
      <xdr:colOff>200025</xdr:colOff>
      <xdr:row>1</xdr:row>
      <xdr:rowOff>0</xdr:rowOff>
    </xdr:to>
    <xdr:sp>
      <xdr:nvSpPr>
        <xdr:cNvPr id="19" name="Line 60"/>
        <xdr:cNvSpPr>
          <a:spLocks/>
        </xdr:cNvSpPr>
      </xdr:nvSpPr>
      <xdr:spPr>
        <a:xfrm flipV="1">
          <a:off x="200025" y="371475"/>
          <a:ext cx="0" cy="6000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161925</xdr:rowOff>
    </xdr:from>
    <xdr:to>
      <xdr:col>1</xdr:col>
      <xdr:colOff>295275</xdr:colOff>
      <xdr:row>1</xdr:row>
      <xdr:rowOff>0</xdr:rowOff>
    </xdr:to>
    <xdr:sp>
      <xdr:nvSpPr>
        <xdr:cNvPr id="20" name="Line 61"/>
        <xdr:cNvSpPr>
          <a:spLocks/>
        </xdr:cNvSpPr>
      </xdr:nvSpPr>
      <xdr:spPr>
        <a:xfrm>
          <a:off x="295275" y="161925"/>
          <a:ext cx="0" cy="8096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0</xdr:row>
      <xdr:rowOff>161925</xdr:rowOff>
    </xdr:from>
    <xdr:to>
      <xdr:col>1</xdr:col>
      <xdr:colOff>342900</xdr:colOff>
      <xdr:row>1</xdr:row>
      <xdr:rowOff>0</xdr:rowOff>
    </xdr:to>
    <xdr:sp>
      <xdr:nvSpPr>
        <xdr:cNvPr id="21" name="Line 62"/>
        <xdr:cNvSpPr>
          <a:spLocks/>
        </xdr:cNvSpPr>
      </xdr:nvSpPr>
      <xdr:spPr>
        <a:xfrm>
          <a:off x="342900" y="161925"/>
          <a:ext cx="0" cy="80962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142875</xdr:rowOff>
    </xdr:from>
    <xdr:to>
      <xdr:col>1</xdr:col>
      <xdr:colOff>257175</xdr:colOff>
      <xdr:row>1</xdr:row>
      <xdr:rowOff>0</xdr:rowOff>
    </xdr:to>
    <xdr:sp>
      <xdr:nvSpPr>
        <xdr:cNvPr id="22" name="Line 63"/>
        <xdr:cNvSpPr>
          <a:spLocks/>
        </xdr:cNvSpPr>
      </xdr:nvSpPr>
      <xdr:spPr>
        <a:xfrm>
          <a:off x="257175" y="142875"/>
          <a:ext cx="0" cy="828675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3"/>
  <sheetViews>
    <sheetView tabSelected="1" zoomScale="75" zoomScaleNormal="75" zoomScalePageLayoutView="0" workbookViewId="0" topLeftCell="A1">
      <selection activeCell="AB10" sqref="AB10"/>
    </sheetView>
  </sheetViews>
  <sheetFormatPr defaultColWidth="9.140625" defaultRowHeight="12.75"/>
  <cols>
    <col min="1" max="1" width="13.00390625" style="3" customWidth="1"/>
    <col min="2" max="2" width="11.7109375" style="3" hidden="1" customWidth="1"/>
    <col min="3" max="6" width="7.28125" style="3" customWidth="1"/>
    <col min="7" max="26" width="3.00390625" style="3" customWidth="1"/>
    <col min="27" max="27" width="78.8515625" style="3" customWidth="1"/>
    <col min="28" max="28" width="10.57421875" style="3" customWidth="1"/>
    <col min="29" max="29" width="8.140625" style="3" customWidth="1"/>
    <col min="30" max="41" width="5.7109375" style="3" customWidth="1"/>
    <col min="42" max="42" width="1.28515625" style="3" customWidth="1"/>
    <col min="43" max="43" width="65.7109375" style="3" customWidth="1"/>
    <col min="44" max="16384" width="9.140625" style="3" customWidth="1"/>
  </cols>
  <sheetData>
    <row r="1" spans="1:43" s="4" customFormat="1" ht="53.25" customHeight="1">
      <c r="A1" s="101"/>
      <c r="B1" s="102"/>
      <c r="C1" s="103"/>
      <c r="D1" s="102"/>
      <c r="E1" s="102"/>
      <c r="F1" s="102"/>
      <c r="G1" s="103"/>
      <c r="H1" s="102"/>
      <c r="I1" s="102"/>
      <c r="J1" s="103"/>
      <c r="K1" s="102"/>
      <c r="L1" s="103"/>
      <c r="M1" s="103"/>
      <c r="N1" s="102"/>
      <c r="O1" s="103"/>
      <c r="P1" s="102"/>
      <c r="Q1" s="103" t="s">
        <v>18</v>
      </c>
      <c r="R1" s="102"/>
      <c r="S1" s="102"/>
      <c r="T1" s="102"/>
      <c r="U1" s="102"/>
      <c r="V1" s="102"/>
      <c r="W1" s="102"/>
      <c r="X1" s="102"/>
      <c r="Y1" s="102"/>
      <c r="Z1" s="102"/>
      <c r="AA1" s="103"/>
      <c r="AB1" s="103"/>
      <c r="AC1" s="104"/>
      <c r="AD1" s="103" t="s">
        <v>7</v>
      </c>
      <c r="AE1" s="103"/>
      <c r="AF1" s="102"/>
      <c r="AG1" s="102"/>
      <c r="AH1" s="102"/>
      <c r="AI1" s="102"/>
      <c r="AJ1" s="102"/>
      <c r="AK1" s="102"/>
      <c r="AL1" s="102"/>
      <c r="AM1" s="102"/>
      <c r="AN1" s="102"/>
      <c r="AO1" s="104"/>
      <c r="AP1" s="102"/>
      <c r="AQ1" s="105" t="s">
        <v>8</v>
      </c>
    </row>
    <row r="2" spans="1:43" ht="15.75">
      <c r="A2" s="106"/>
      <c r="B2" s="26"/>
      <c r="C2" s="9" t="s">
        <v>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 t="s">
        <v>6</v>
      </c>
      <c r="R2" s="8"/>
      <c r="S2" s="9"/>
      <c r="T2" s="8"/>
      <c r="U2" s="8"/>
      <c r="V2" s="8"/>
      <c r="W2" s="8"/>
      <c r="X2" s="8"/>
      <c r="Y2" s="8"/>
      <c r="Z2" s="10"/>
      <c r="AA2" s="12"/>
      <c r="AB2" s="14"/>
      <c r="AC2" s="13"/>
      <c r="AD2" s="25" t="s">
        <v>0</v>
      </c>
      <c r="AE2" s="53"/>
      <c r="AF2" s="14"/>
      <c r="AG2" s="14"/>
      <c r="AH2" s="14"/>
      <c r="AI2" s="15"/>
      <c r="AJ2" s="14"/>
      <c r="AK2" s="15"/>
      <c r="AL2" s="15"/>
      <c r="AM2" s="15"/>
      <c r="AN2" s="15"/>
      <c r="AO2" s="16"/>
      <c r="AP2" s="5"/>
      <c r="AQ2" s="107"/>
    </row>
    <row r="3" spans="1:43" ht="30" customHeight="1">
      <c r="A3" s="108"/>
      <c r="B3" s="2"/>
      <c r="C3" s="52" t="s">
        <v>40</v>
      </c>
      <c r="D3" s="1"/>
      <c r="E3" s="1"/>
      <c r="F3" s="1"/>
      <c r="G3" s="53"/>
      <c r="H3" s="1"/>
      <c r="I3" s="1"/>
      <c r="J3" s="1"/>
      <c r="K3" s="1"/>
      <c r="L3" s="1"/>
      <c r="M3" s="1"/>
      <c r="N3" s="1"/>
      <c r="O3" s="1"/>
      <c r="P3" s="1"/>
      <c r="Q3" s="52" t="s">
        <v>41</v>
      </c>
      <c r="R3" s="1"/>
      <c r="S3" s="1"/>
      <c r="T3" s="1"/>
      <c r="U3" s="1"/>
      <c r="V3" s="1"/>
      <c r="W3" s="1"/>
      <c r="X3" s="1"/>
      <c r="Y3" s="1"/>
      <c r="Z3" s="2"/>
      <c r="AA3" s="54"/>
      <c r="AB3" s="156"/>
      <c r="AC3" s="17"/>
      <c r="AD3" s="11"/>
      <c r="AE3" s="97"/>
      <c r="AF3" s="5"/>
      <c r="AG3" s="5"/>
      <c r="AH3" s="5"/>
      <c r="AI3" s="6"/>
      <c r="AJ3" s="5"/>
      <c r="AK3" s="6"/>
      <c r="AL3" s="6"/>
      <c r="AM3" s="6"/>
      <c r="AN3" s="6"/>
      <c r="AO3" s="18"/>
      <c r="AP3" s="5"/>
      <c r="AQ3" s="109"/>
    </row>
    <row r="4" spans="1:43" ht="15">
      <c r="A4" s="108"/>
      <c r="B4" s="2"/>
      <c r="C4" s="9" t="s">
        <v>4</v>
      </c>
      <c r="D4" s="8"/>
      <c r="E4" s="8"/>
      <c r="F4" s="8"/>
      <c r="G4" s="9" t="s">
        <v>2</v>
      </c>
      <c r="H4" s="8"/>
      <c r="I4" s="8"/>
      <c r="J4" s="8"/>
      <c r="K4" s="8"/>
      <c r="L4" s="8"/>
      <c r="M4" s="8"/>
      <c r="N4" s="8"/>
      <c r="O4" s="8"/>
      <c r="P4" s="8"/>
      <c r="Q4" s="9" t="s">
        <v>3</v>
      </c>
      <c r="R4" s="8"/>
      <c r="S4" s="9"/>
      <c r="T4" s="8"/>
      <c r="U4" s="8"/>
      <c r="V4" s="8"/>
      <c r="W4" s="8"/>
      <c r="X4" s="8"/>
      <c r="Y4" s="8"/>
      <c r="Z4" s="10"/>
      <c r="AA4" s="12"/>
      <c r="AB4" s="14"/>
      <c r="AC4" s="13"/>
      <c r="AD4" s="9" t="s">
        <v>11</v>
      </c>
      <c r="AE4" s="8"/>
      <c r="AF4" s="14"/>
      <c r="AG4" s="14"/>
      <c r="AH4" s="14"/>
      <c r="AI4" s="15"/>
      <c r="AJ4" s="14"/>
      <c r="AK4" s="15"/>
      <c r="AL4" s="15"/>
      <c r="AM4" s="15"/>
      <c r="AN4" s="15"/>
      <c r="AO4" s="16"/>
      <c r="AP4" s="5"/>
      <c r="AQ4" s="107" t="s">
        <v>9</v>
      </c>
    </row>
    <row r="5" spans="1:43" ht="30" customHeight="1">
      <c r="A5" s="108"/>
      <c r="B5" s="2"/>
      <c r="C5" s="55" t="s">
        <v>46</v>
      </c>
      <c r="D5" s="8"/>
      <c r="E5" s="8"/>
      <c r="F5" s="8"/>
      <c r="G5" s="201"/>
      <c r="H5" s="202"/>
      <c r="I5" s="202"/>
      <c r="J5" s="202"/>
      <c r="K5" s="202"/>
      <c r="L5" s="202"/>
      <c r="M5" s="202"/>
      <c r="N5" s="202"/>
      <c r="O5" s="202"/>
      <c r="P5" s="203"/>
      <c r="Q5" s="201"/>
      <c r="R5" s="202"/>
      <c r="S5" s="202"/>
      <c r="T5" s="202"/>
      <c r="U5" s="202"/>
      <c r="V5" s="202"/>
      <c r="W5" s="202"/>
      <c r="X5" s="202"/>
      <c r="Y5" s="202"/>
      <c r="Z5" s="203"/>
      <c r="AA5" s="24"/>
      <c r="AB5" s="157"/>
      <c r="AC5" s="17"/>
      <c r="AD5" s="198"/>
      <c r="AE5" s="98"/>
      <c r="AF5" s="200"/>
      <c r="AG5" s="56"/>
      <c r="AH5" s="197"/>
      <c r="AI5" s="195"/>
      <c r="AJ5" s="197"/>
      <c r="AK5" s="195"/>
      <c r="AL5" s="195"/>
      <c r="AM5" s="195"/>
      <c r="AN5" s="195"/>
      <c r="AO5" s="193"/>
      <c r="AP5" s="5"/>
      <c r="AQ5" s="109" t="s">
        <v>10</v>
      </c>
    </row>
    <row r="6" spans="1:43" ht="64.5" customHeight="1">
      <c r="A6" s="108"/>
      <c r="B6" s="28"/>
      <c r="C6" s="52"/>
      <c r="D6" s="7"/>
      <c r="E6" s="7"/>
      <c r="F6" s="7"/>
      <c r="G6" s="201"/>
      <c r="H6" s="202"/>
      <c r="I6" s="202"/>
      <c r="J6" s="202"/>
      <c r="K6" s="202"/>
      <c r="L6" s="202"/>
      <c r="M6" s="202"/>
      <c r="N6" s="202"/>
      <c r="O6" s="202"/>
      <c r="P6" s="203"/>
      <c r="Q6" s="201"/>
      <c r="R6" s="202"/>
      <c r="S6" s="202"/>
      <c r="T6" s="202"/>
      <c r="U6" s="202"/>
      <c r="V6" s="202"/>
      <c r="W6" s="202"/>
      <c r="X6" s="202"/>
      <c r="Y6" s="202"/>
      <c r="Z6" s="203"/>
      <c r="AA6" s="57"/>
      <c r="AB6" s="158"/>
      <c r="AC6" s="19"/>
      <c r="AD6" s="199"/>
      <c r="AE6" s="99"/>
      <c r="AF6" s="196"/>
      <c r="AG6" s="44"/>
      <c r="AH6" s="196"/>
      <c r="AI6" s="196"/>
      <c r="AJ6" s="196"/>
      <c r="AK6" s="196"/>
      <c r="AL6" s="196"/>
      <c r="AM6" s="196"/>
      <c r="AN6" s="196"/>
      <c r="AO6" s="194"/>
      <c r="AP6" s="5"/>
      <c r="AQ6" s="107"/>
    </row>
    <row r="7" spans="1:43" ht="84.75" customHeight="1" thickBot="1">
      <c r="A7" s="110" t="s">
        <v>20</v>
      </c>
      <c r="B7" s="27" t="s">
        <v>13</v>
      </c>
      <c r="C7" s="50" t="s">
        <v>43</v>
      </c>
      <c r="D7" s="51" t="s">
        <v>44</v>
      </c>
      <c r="E7" s="50" t="s">
        <v>45</v>
      </c>
      <c r="F7" s="51" t="s">
        <v>19</v>
      </c>
      <c r="G7" s="58"/>
      <c r="H7" s="59"/>
      <c r="I7" s="60"/>
      <c r="J7" s="61"/>
      <c r="K7" s="61"/>
      <c r="L7" s="62"/>
      <c r="M7" s="63"/>
      <c r="N7" s="63"/>
      <c r="O7" s="60"/>
      <c r="P7" s="61"/>
      <c r="Q7" s="63"/>
      <c r="R7" s="63"/>
      <c r="S7" s="60"/>
      <c r="T7" s="61"/>
      <c r="U7" s="63"/>
      <c r="V7" s="64"/>
      <c r="W7" s="60"/>
      <c r="X7" s="60"/>
      <c r="Y7" s="60"/>
      <c r="Z7" s="65"/>
      <c r="AA7" s="31" t="s">
        <v>1</v>
      </c>
      <c r="AB7" s="159" t="s">
        <v>39</v>
      </c>
      <c r="AC7" s="34" t="s">
        <v>14</v>
      </c>
      <c r="AD7" s="66"/>
      <c r="AE7" s="66"/>
      <c r="AF7" s="67"/>
      <c r="AG7" s="67"/>
      <c r="AH7" s="67"/>
      <c r="AI7" s="67"/>
      <c r="AJ7" s="67"/>
      <c r="AK7" s="67"/>
      <c r="AL7" s="67"/>
      <c r="AM7" s="67"/>
      <c r="AN7" s="68"/>
      <c r="AO7" s="69"/>
      <c r="AP7" s="5"/>
      <c r="AQ7" s="107" t="s">
        <v>12</v>
      </c>
    </row>
    <row r="8" spans="1:43" ht="34.5" customHeight="1" thickTop="1">
      <c r="A8" s="111"/>
      <c r="B8" s="70"/>
      <c r="C8" s="46"/>
      <c r="D8" s="35"/>
      <c r="E8" s="48"/>
      <c r="F8" s="36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29"/>
      <c r="AB8" s="204">
        <f>'Details efforts'!O5</f>
        <v>0</v>
      </c>
      <c r="AC8" s="42"/>
      <c r="AD8" s="74"/>
      <c r="AE8" s="74"/>
      <c r="AF8" s="75"/>
      <c r="AG8" s="75"/>
      <c r="AH8" s="75"/>
      <c r="AI8" s="75"/>
      <c r="AJ8" s="75"/>
      <c r="AK8" s="75"/>
      <c r="AL8" s="75"/>
      <c r="AM8" s="76"/>
      <c r="AN8" s="76"/>
      <c r="AO8" s="77"/>
      <c r="AP8" s="5"/>
      <c r="AQ8" s="112"/>
    </row>
    <row r="9" spans="1:43" ht="34.5" customHeight="1">
      <c r="A9" s="111"/>
      <c r="B9" s="78"/>
      <c r="C9" s="47"/>
      <c r="D9" s="1"/>
      <c r="E9" s="49"/>
      <c r="F9" s="37"/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1"/>
      <c r="AA9" s="30"/>
      <c r="AB9" s="205">
        <f>'Details efforts'!O6</f>
        <v>0</v>
      </c>
      <c r="AC9" s="43"/>
      <c r="AD9" s="82"/>
      <c r="AE9" s="82"/>
      <c r="AF9" s="83"/>
      <c r="AG9" s="83"/>
      <c r="AH9" s="83"/>
      <c r="AI9" s="83"/>
      <c r="AJ9" s="83"/>
      <c r="AK9" s="83"/>
      <c r="AL9" s="83"/>
      <c r="AM9" s="83"/>
      <c r="AN9" s="83"/>
      <c r="AO9" s="84"/>
      <c r="AP9" s="5"/>
      <c r="AQ9" s="113"/>
    </row>
    <row r="10" spans="1:43" ht="34.5" customHeight="1">
      <c r="A10" s="111"/>
      <c r="B10" s="70"/>
      <c r="C10" s="47"/>
      <c r="D10" s="1"/>
      <c r="E10" s="49"/>
      <c r="F10" s="37"/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/>
      <c r="AA10" s="29"/>
      <c r="AB10" s="205">
        <f>'Details efforts'!O7</f>
        <v>0</v>
      </c>
      <c r="AC10" s="42"/>
      <c r="AD10" s="74"/>
      <c r="AE10" s="74"/>
      <c r="AF10" s="76"/>
      <c r="AG10" s="76"/>
      <c r="AH10" s="76"/>
      <c r="AI10" s="76"/>
      <c r="AJ10" s="76"/>
      <c r="AK10" s="75"/>
      <c r="AL10" s="83"/>
      <c r="AM10" s="76"/>
      <c r="AN10" s="76"/>
      <c r="AO10" s="42"/>
      <c r="AP10" s="5"/>
      <c r="AQ10" s="112"/>
    </row>
    <row r="11" spans="1:43" ht="34.5" customHeight="1">
      <c r="A11" s="111"/>
      <c r="B11" s="85"/>
      <c r="C11" s="47"/>
      <c r="D11" s="1"/>
      <c r="E11" s="49"/>
      <c r="F11" s="37"/>
      <c r="G11" s="7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3"/>
      <c r="AA11" s="29"/>
      <c r="AB11" s="205">
        <f>'Details efforts'!O8</f>
        <v>0</v>
      </c>
      <c r="AC11" s="42"/>
      <c r="AD11" s="74"/>
      <c r="AE11" s="74"/>
      <c r="AF11" s="75"/>
      <c r="AG11" s="75"/>
      <c r="AH11" s="75"/>
      <c r="AI11" s="75"/>
      <c r="AJ11" s="75"/>
      <c r="AK11" s="75"/>
      <c r="AL11" s="75"/>
      <c r="AM11" s="76"/>
      <c r="AN11" s="76"/>
      <c r="AO11" s="77"/>
      <c r="AP11" s="5"/>
      <c r="AQ11" s="112"/>
    </row>
    <row r="12" spans="1:43" ht="34.5" customHeight="1">
      <c r="A12" s="111"/>
      <c r="B12" s="70"/>
      <c r="C12" s="47"/>
      <c r="D12" s="1"/>
      <c r="E12" s="49"/>
      <c r="F12" s="37"/>
      <c r="G12" s="71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3"/>
      <c r="AA12" s="29"/>
      <c r="AB12" s="205">
        <f>'Details efforts'!O9</f>
        <v>0</v>
      </c>
      <c r="AC12" s="42"/>
      <c r="AD12" s="74"/>
      <c r="AE12" s="74"/>
      <c r="AF12" s="76"/>
      <c r="AG12" s="76"/>
      <c r="AH12" s="76"/>
      <c r="AI12" s="76"/>
      <c r="AJ12" s="76"/>
      <c r="AK12" s="75"/>
      <c r="AL12" s="83"/>
      <c r="AM12" s="76"/>
      <c r="AN12" s="76"/>
      <c r="AO12" s="42"/>
      <c r="AP12" s="5"/>
      <c r="AQ12" s="112"/>
    </row>
    <row r="13" spans="1:43" ht="34.5" customHeight="1">
      <c r="A13" s="114"/>
      <c r="B13" s="85"/>
      <c r="C13" s="47"/>
      <c r="D13" s="1"/>
      <c r="E13" s="49"/>
      <c r="F13" s="37"/>
      <c r="G13" s="71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5"/>
      <c r="AA13" s="29"/>
      <c r="AB13" s="205">
        <f>'Details efforts'!O10</f>
        <v>0</v>
      </c>
      <c r="AC13" s="42"/>
      <c r="AD13" s="74"/>
      <c r="AE13" s="74"/>
      <c r="AF13" s="75"/>
      <c r="AG13" s="75"/>
      <c r="AH13" s="75"/>
      <c r="AI13" s="75"/>
      <c r="AJ13" s="75"/>
      <c r="AK13" s="75"/>
      <c r="AL13" s="76"/>
      <c r="AM13" s="76"/>
      <c r="AN13" s="76"/>
      <c r="AO13" s="77"/>
      <c r="AP13" s="5"/>
      <c r="AQ13" s="112"/>
    </row>
    <row r="14" spans="1:43" ht="34.5" customHeight="1">
      <c r="A14" s="111"/>
      <c r="B14" s="85"/>
      <c r="C14" s="47"/>
      <c r="D14" s="1"/>
      <c r="E14" s="49"/>
      <c r="F14" s="37"/>
      <c r="G14" s="71"/>
      <c r="H14" s="72"/>
      <c r="I14" s="72"/>
      <c r="J14" s="72"/>
      <c r="K14" s="72"/>
      <c r="L14" s="3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3"/>
      <c r="AA14" s="29"/>
      <c r="AB14" s="205">
        <f>'Details efforts'!O11</f>
        <v>0</v>
      </c>
      <c r="AC14" s="42"/>
      <c r="AD14" s="74"/>
      <c r="AE14" s="74"/>
      <c r="AF14" s="76"/>
      <c r="AG14" s="76"/>
      <c r="AH14" s="76"/>
      <c r="AI14" s="76"/>
      <c r="AJ14" s="76"/>
      <c r="AK14" s="76"/>
      <c r="AL14" s="76"/>
      <c r="AM14" s="76"/>
      <c r="AN14" s="76"/>
      <c r="AO14" s="77"/>
      <c r="AP14" s="5"/>
      <c r="AQ14" s="112"/>
    </row>
    <row r="15" spans="1:43" ht="34.5" customHeight="1">
      <c r="A15" s="111"/>
      <c r="B15" s="70"/>
      <c r="C15" s="47"/>
      <c r="D15" s="1"/>
      <c r="E15" s="49"/>
      <c r="F15" s="37"/>
      <c r="G15" s="71"/>
      <c r="H15" s="72"/>
      <c r="I15" s="72"/>
      <c r="J15" s="72"/>
      <c r="K15" s="72"/>
      <c r="L15" s="33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3"/>
      <c r="AA15" s="29"/>
      <c r="AB15" s="205">
        <f>'Details efforts'!O12</f>
        <v>0</v>
      </c>
      <c r="AC15" s="42"/>
      <c r="AD15" s="74"/>
      <c r="AE15" s="74"/>
      <c r="AF15" s="76"/>
      <c r="AG15" s="76"/>
      <c r="AH15" s="76"/>
      <c r="AI15" s="76"/>
      <c r="AJ15" s="76"/>
      <c r="AK15" s="76"/>
      <c r="AL15" s="76"/>
      <c r="AM15" s="76"/>
      <c r="AN15" s="76"/>
      <c r="AO15" s="77"/>
      <c r="AP15" s="5"/>
      <c r="AQ15" s="112"/>
    </row>
    <row r="16" spans="1:43" ht="34.5" customHeight="1">
      <c r="A16" s="111"/>
      <c r="B16" s="70"/>
      <c r="C16" s="47"/>
      <c r="D16" s="1"/>
      <c r="E16" s="49"/>
      <c r="F16" s="37"/>
      <c r="G16" s="71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3"/>
      <c r="AA16" s="29"/>
      <c r="AB16" s="205">
        <f>'Details efforts'!O13</f>
        <v>0</v>
      </c>
      <c r="AC16" s="42"/>
      <c r="AD16" s="74"/>
      <c r="AE16" s="74"/>
      <c r="AF16" s="76"/>
      <c r="AG16" s="76"/>
      <c r="AH16" s="76"/>
      <c r="AI16" s="76"/>
      <c r="AJ16" s="76"/>
      <c r="AK16" s="75"/>
      <c r="AL16" s="83"/>
      <c r="AM16" s="76"/>
      <c r="AN16" s="76"/>
      <c r="AO16" s="42"/>
      <c r="AP16" s="5"/>
      <c r="AQ16" s="112"/>
    </row>
    <row r="17" spans="1:43" ht="34.5" customHeight="1">
      <c r="A17" s="111"/>
      <c r="B17" s="70"/>
      <c r="C17" s="47"/>
      <c r="D17" s="1"/>
      <c r="E17" s="49"/>
      <c r="F17" s="37"/>
      <c r="G17" s="71"/>
      <c r="H17" s="72"/>
      <c r="I17" s="72"/>
      <c r="J17" s="72"/>
      <c r="K17" s="86"/>
      <c r="L17" s="190"/>
      <c r="M17" s="80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3"/>
      <c r="AA17" s="29"/>
      <c r="AB17" s="205">
        <f>'Details efforts'!O14</f>
        <v>0</v>
      </c>
      <c r="AC17" s="42"/>
      <c r="AD17" s="74"/>
      <c r="AE17" s="74"/>
      <c r="AF17" s="76"/>
      <c r="AG17" s="76"/>
      <c r="AH17" s="76"/>
      <c r="AI17" s="76"/>
      <c r="AJ17" s="76"/>
      <c r="AK17" s="75"/>
      <c r="AL17" s="83"/>
      <c r="AM17" s="76"/>
      <c r="AN17" s="76"/>
      <c r="AO17" s="42"/>
      <c r="AP17" s="5"/>
      <c r="AQ17" s="112"/>
    </row>
    <row r="18" spans="1:43" ht="34.5" customHeight="1">
      <c r="A18" s="111"/>
      <c r="B18" s="70"/>
      <c r="C18" s="47"/>
      <c r="D18" s="1"/>
      <c r="E18" s="49"/>
      <c r="F18" s="37"/>
      <c r="G18" s="71"/>
      <c r="H18" s="72"/>
      <c r="I18" s="72"/>
      <c r="J18" s="72"/>
      <c r="K18" s="86"/>
      <c r="L18" s="190"/>
      <c r="M18" s="80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/>
      <c r="AA18" s="29"/>
      <c r="AB18" s="205">
        <f>'Details efforts'!O15</f>
        <v>0</v>
      </c>
      <c r="AC18" s="42"/>
      <c r="AD18" s="74"/>
      <c r="AE18" s="74"/>
      <c r="AF18" s="76"/>
      <c r="AG18" s="76"/>
      <c r="AH18" s="76"/>
      <c r="AI18" s="76"/>
      <c r="AJ18" s="76"/>
      <c r="AK18" s="75"/>
      <c r="AL18" s="83"/>
      <c r="AM18" s="76"/>
      <c r="AN18" s="76"/>
      <c r="AO18" s="42"/>
      <c r="AP18" s="5"/>
      <c r="AQ18" s="112"/>
    </row>
    <row r="19" spans="1:43" ht="34.5" customHeight="1">
      <c r="A19" s="111"/>
      <c r="B19" s="70"/>
      <c r="C19" s="47"/>
      <c r="D19" s="1"/>
      <c r="E19" s="49"/>
      <c r="F19" s="37"/>
      <c r="G19" s="71"/>
      <c r="H19" s="72"/>
      <c r="I19" s="72"/>
      <c r="J19" s="72"/>
      <c r="K19" s="86"/>
      <c r="L19" s="190"/>
      <c r="M19" s="80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29"/>
      <c r="AB19" s="205">
        <f>'Details efforts'!O16</f>
        <v>0</v>
      </c>
      <c r="AC19" s="42"/>
      <c r="AD19" s="74"/>
      <c r="AE19" s="74"/>
      <c r="AF19" s="76"/>
      <c r="AG19" s="76"/>
      <c r="AH19" s="76"/>
      <c r="AI19" s="76"/>
      <c r="AJ19" s="76"/>
      <c r="AK19" s="75"/>
      <c r="AL19" s="83"/>
      <c r="AM19" s="76"/>
      <c r="AN19" s="76"/>
      <c r="AO19" s="42"/>
      <c r="AP19" s="5"/>
      <c r="AQ19" s="112"/>
    </row>
    <row r="20" spans="1:43" ht="34.5" customHeight="1">
      <c r="A20" s="111"/>
      <c r="B20" s="70"/>
      <c r="C20" s="47"/>
      <c r="D20" s="1"/>
      <c r="E20" s="49"/>
      <c r="F20" s="37"/>
      <c r="G20" s="71"/>
      <c r="H20" s="72"/>
      <c r="I20" s="72"/>
      <c r="J20" s="72"/>
      <c r="K20" s="86"/>
      <c r="L20" s="190"/>
      <c r="M20" s="80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3"/>
      <c r="AA20" s="29"/>
      <c r="AB20" s="205">
        <f>'Details efforts'!O17</f>
        <v>0</v>
      </c>
      <c r="AC20" s="42"/>
      <c r="AD20" s="74"/>
      <c r="AE20" s="74"/>
      <c r="AF20" s="76"/>
      <c r="AG20" s="76"/>
      <c r="AH20" s="76"/>
      <c r="AI20" s="76"/>
      <c r="AJ20" s="76"/>
      <c r="AK20" s="75"/>
      <c r="AL20" s="83"/>
      <c r="AM20" s="76"/>
      <c r="AN20" s="76"/>
      <c r="AO20" s="42"/>
      <c r="AP20" s="5"/>
      <c r="AQ20" s="112"/>
    </row>
    <row r="21" spans="1:43" ht="34.5" customHeight="1">
      <c r="A21" s="111"/>
      <c r="B21" s="70"/>
      <c r="C21" s="47"/>
      <c r="D21" s="1"/>
      <c r="E21" s="49"/>
      <c r="F21" s="37"/>
      <c r="G21" s="71"/>
      <c r="H21" s="72"/>
      <c r="I21" s="72"/>
      <c r="J21" s="72"/>
      <c r="K21" s="86"/>
      <c r="L21" s="190"/>
      <c r="M21" s="80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29"/>
      <c r="AB21" s="205">
        <f>'Details efforts'!O18</f>
        <v>0</v>
      </c>
      <c r="AC21" s="42"/>
      <c r="AD21" s="74"/>
      <c r="AE21" s="74"/>
      <c r="AF21" s="76"/>
      <c r="AG21" s="76"/>
      <c r="AH21" s="76"/>
      <c r="AI21" s="76"/>
      <c r="AJ21" s="76"/>
      <c r="AK21" s="75"/>
      <c r="AL21" s="83"/>
      <c r="AM21" s="76"/>
      <c r="AN21" s="76"/>
      <c r="AO21" s="42"/>
      <c r="AP21" s="5"/>
      <c r="AQ21" s="112"/>
    </row>
    <row r="22" spans="1:43" ht="34.5" customHeight="1">
      <c r="A22" s="111"/>
      <c r="B22" s="70"/>
      <c r="C22" s="47"/>
      <c r="D22" s="1"/>
      <c r="E22" s="49"/>
      <c r="F22" s="37"/>
      <c r="G22" s="71"/>
      <c r="H22" s="72"/>
      <c r="I22" s="72"/>
      <c r="J22" s="72"/>
      <c r="K22" s="86"/>
      <c r="L22" s="190"/>
      <c r="M22" s="80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/>
      <c r="AA22" s="29"/>
      <c r="AB22" s="205">
        <f>'Details efforts'!O19</f>
        <v>0</v>
      </c>
      <c r="AC22" s="42"/>
      <c r="AD22" s="74"/>
      <c r="AE22" s="74"/>
      <c r="AF22" s="76"/>
      <c r="AG22" s="76"/>
      <c r="AH22" s="76"/>
      <c r="AI22" s="76"/>
      <c r="AJ22" s="76"/>
      <c r="AK22" s="75"/>
      <c r="AL22" s="83"/>
      <c r="AM22" s="76"/>
      <c r="AN22" s="76"/>
      <c r="AO22" s="42"/>
      <c r="AP22" s="5"/>
      <c r="AQ22" s="112"/>
    </row>
    <row r="23" spans="1:43" ht="34.5" customHeight="1">
      <c r="A23" s="111"/>
      <c r="B23" s="70"/>
      <c r="C23" s="47"/>
      <c r="D23" s="1"/>
      <c r="E23" s="49"/>
      <c r="F23" s="37"/>
      <c r="G23" s="71"/>
      <c r="H23" s="72"/>
      <c r="I23" s="72"/>
      <c r="J23" s="72"/>
      <c r="K23" s="86"/>
      <c r="L23" s="190"/>
      <c r="M23" s="80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/>
      <c r="AA23" s="29"/>
      <c r="AB23" s="205">
        <f>'Details efforts'!O20</f>
        <v>0</v>
      </c>
      <c r="AC23" s="42"/>
      <c r="AD23" s="74"/>
      <c r="AE23" s="74"/>
      <c r="AF23" s="76"/>
      <c r="AG23" s="76"/>
      <c r="AH23" s="76"/>
      <c r="AI23" s="76"/>
      <c r="AJ23" s="76"/>
      <c r="AK23" s="75"/>
      <c r="AL23" s="83"/>
      <c r="AM23" s="76"/>
      <c r="AN23" s="76"/>
      <c r="AO23" s="42"/>
      <c r="AP23" s="5"/>
      <c r="AQ23" s="112"/>
    </row>
    <row r="24" spans="1:43" ht="34.5" customHeight="1">
      <c r="A24" s="111"/>
      <c r="B24" s="70"/>
      <c r="C24" s="47"/>
      <c r="D24" s="1"/>
      <c r="E24" s="49"/>
      <c r="F24" s="37"/>
      <c r="G24" s="71"/>
      <c r="H24" s="72"/>
      <c r="I24" s="72"/>
      <c r="J24" s="72"/>
      <c r="K24" s="86"/>
      <c r="L24" s="190"/>
      <c r="M24" s="80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3"/>
      <c r="AA24" s="29"/>
      <c r="AB24" s="205">
        <f>'Details efforts'!O21</f>
        <v>0</v>
      </c>
      <c r="AC24" s="42"/>
      <c r="AD24" s="74"/>
      <c r="AE24" s="74"/>
      <c r="AF24" s="76"/>
      <c r="AG24" s="76"/>
      <c r="AH24" s="76"/>
      <c r="AI24" s="76"/>
      <c r="AJ24" s="76"/>
      <c r="AK24" s="75"/>
      <c r="AL24" s="83"/>
      <c r="AM24" s="76"/>
      <c r="AN24" s="76"/>
      <c r="AO24" s="42"/>
      <c r="AP24" s="5"/>
      <c r="AQ24" s="112"/>
    </row>
    <row r="25" spans="1:43" ht="34.5" customHeight="1">
      <c r="A25" s="111"/>
      <c r="B25" s="85"/>
      <c r="C25" s="47"/>
      <c r="D25" s="1"/>
      <c r="E25" s="49"/>
      <c r="F25" s="37"/>
      <c r="G25" s="71"/>
      <c r="H25" s="72"/>
      <c r="I25" s="72"/>
      <c r="J25" s="72"/>
      <c r="K25" s="86"/>
      <c r="L25" s="33"/>
      <c r="M25" s="80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  <c r="AA25" s="29"/>
      <c r="AB25" s="205">
        <f>'Details efforts'!O22</f>
        <v>0</v>
      </c>
      <c r="AC25" s="42"/>
      <c r="AD25" s="74"/>
      <c r="AE25" s="74"/>
      <c r="AF25" s="76"/>
      <c r="AG25" s="76"/>
      <c r="AH25" s="76"/>
      <c r="AI25" s="76"/>
      <c r="AJ25" s="76"/>
      <c r="AK25" s="76"/>
      <c r="AL25" s="76"/>
      <c r="AM25" s="76"/>
      <c r="AN25" s="76"/>
      <c r="AO25" s="77"/>
      <c r="AP25" s="5"/>
      <c r="AQ25" s="112"/>
    </row>
    <row r="26" spans="1:43" ht="34.5" customHeight="1" thickBot="1">
      <c r="A26" s="115"/>
      <c r="B26" s="116"/>
      <c r="C26" s="117"/>
      <c r="D26" s="118"/>
      <c r="E26" s="119"/>
      <c r="F26" s="120"/>
      <c r="G26" s="121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3"/>
      <c r="AA26" s="124"/>
      <c r="AB26" s="206">
        <f>'Details efforts'!O23</f>
        <v>0</v>
      </c>
      <c r="AC26" s="125"/>
      <c r="AD26" s="126"/>
      <c r="AE26" s="126"/>
      <c r="AF26" s="127"/>
      <c r="AG26" s="127"/>
      <c r="AH26" s="127"/>
      <c r="AI26" s="127"/>
      <c r="AJ26" s="127"/>
      <c r="AK26" s="127"/>
      <c r="AL26" s="127"/>
      <c r="AM26" s="127"/>
      <c r="AN26" s="127"/>
      <c r="AO26" s="128"/>
      <c r="AP26" s="129"/>
      <c r="AQ26" s="130"/>
    </row>
    <row r="27" spans="1:41" ht="18.75" customHeight="1">
      <c r="A27" s="87"/>
      <c r="B27" s="45"/>
      <c r="C27" s="5"/>
      <c r="D27" s="5"/>
      <c r="E27" s="87"/>
      <c r="AA27" s="161" t="s">
        <v>35</v>
      </c>
      <c r="AB27" s="207">
        <f>SUM(AB8:AB26)</f>
        <v>0</v>
      </c>
      <c r="AC27" s="21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27.75" customHeight="1">
      <c r="A28" s="20"/>
      <c r="B28" s="20"/>
      <c r="AA28" s="21"/>
      <c r="AB28" s="21"/>
      <c r="AC28" s="21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29" ht="12">
      <c r="A29" s="20"/>
      <c r="B29" s="20"/>
      <c r="AA29" s="21"/>
      <c r="AB29" s="21"/>
      <c r="AC29" s="21"/>
    </row>
    <row r="30" spans="1:29" ht="12">
      <c r="A30" s="20"/>
      <c r="B30" s="20"/>
      <c r="AA30" s="21"/>
      <c r="AB30" s="21"/>
      <c r="AC30" s="21"/>
    </row>
    <row r="31" spans="1:29" ht="12">
      <c r="A31" s="20"/>
      <c r="B31" s="20"/>
      <c r="AA31" s="21"/>
      <c r="AB31" s="21"/>
      <c r="AC31" s="21"/>
    </row>
    <row r="32" spans="1:29" ht="12">
      <c r="A32" s="20"/>
      <c r="B32" s="20"/>
      <c r="AA32" s="21"/>
      <c r="AB32" s="21"/>
      <c r="AC32" s="21"/>
    </row>
    <row r="33" spans="1:29" ht="12">
      <c r="A33" s="20"/>
      <c r="B33" s="20"/>
      <c r="AA33" s="21"/>
      <c r="AB33" s="21"/>
      <c r="AC33" s="21"/>
    </row>
    <row r="34" spans="1:29" ht="12">
      <c r="A34" s="20"/>
      <c r="B34" s="20"/>
      <c r="AA34" s="21"/>
      <c r="AB34" s="21"/>
      <c r="AC34" s="21"/>
    </row>
    <row r="35" spans="1:29" ht="12">
      <c r="A35" s="20"/>
      <c r="B35" s="20"/>
      <c r="AA35" s="21"/>
      <c r="AB35" s="21"/>
      <c r="AC35" s="21"/>
    </row>
    <row r="36" spans="1:29" ht="12">
      <c r="A36" s="20"/>
      <c r="B36" s="20"/>
      <c r="AA36" s="21"/>
      <c r="AB36" s="21"/>
      <c r="AC36" s="21"/>
    </row>
    <row r="37" spans="1:29" ht="12">
      <c r="A37" s="20"/>
      <c r="B37" s="20"/>
      <c r="AA37" s="21"/>
      <c r="AB37" s="21"/>
      <c r="AC37" s="21"/>
    </row>
    <row r="38" spans="1:29" ht="12">
      <c r="A38" s="20"/>
      <c r="B38" s="20"/>
      <c r="AA38" s="21"/>
      <c r="AB38" s="21"/>
      <c r="AC38" s="21"/>
    </row>
    <row r="39" spans="1:29" ht="12">
      <c r="A39" s="20"/>
      <c r="B39" s="20"/>
      <c r="AA39" s="21"/>
      <c r="AB39" s="21"/>
      <c r="AC39" s="21"/>
    </row>
    <row r="40" spans="1:29" ht="12">
      <c r="A40" s="20"/>
      <c r="B40" s="20"/>
      <c r="AA40" s="21"/>
      <c r="AB40" s="21"/>
      <c r="AC40" s="23"/>
    </row>
    <row r="41" spans="1:29" ht="12">
      <c r="A41" s="20"/>
      <c r="B41" s="20"/>
      <c r="AA41" s="21"/>
      <c r="AB41" s="21"/>
      <c r="AC41" s="23"/>
    </row>
    <row r="42" spans="1:29" ht="12">
      <c r="A42" s="20"/>
      <c r="B42" s="20"/>
      <c r="AA42" s="21"/>
      <c r="AB42" s="21"/>
      <c r="AC42" s="23"/>
    </row>
    <row r="43" spans="1:29" ht="12">
      <c r="A43" s="20"/>
      <c r="B43" s="20"/>
      <c r="AA43" s="21"/>
      <c r="AB43" s="21"/>
      <c r="AC43" s="23"/>
    </row>
    <row r="44" spans="1:29" ht="12">
      <c r="A44" s="20"/>
      <c r="B44" s="20"/>
      <c r="AA44" s="21"/>
      <c r="AB44" s="21"/>
      <c r="AC44" s="23"/>
    </row>
    <row r="45" spans="1:29" ht="12">
      <c r="A45" s="20"/>
      <c r="B45" s="20"/>
      <c r="AA45" s="21"/>
      <c r="AB45" s="21"/>
      <c r="AC45" s="23"/>
    </row>
    <row r="46" spans="1:29" ht="12">
      <c r="A46" s="20"/>
      <c r="B46" s="20"/>
      <c r="AA46" s="21"/>
      <c r="AB46" s="21"/>
      <c r="AC46" s="23"/>
    </row>
    <row r="47" spans="1:29" ht="12">
      <c r="A47" s="20"/>
      <c r="B47" s="20"/>
      <c r="AA47" s="21"/>
      <c r="AB47" s="21"/>
      <c r="AC47" s="23"/>
    </row>
    <row r="48" spans="1:29" ht="12">
      <c r="A48" s="20"/>
      <c r="B48" s="20"/>
      <c r="AA48" s="21"/>
      <c r="AB48" s="21"/>
      <c r="AC48" s="23"/>
    </row>
    <row r="49" spans="1:29" ht="12">
      <c r="A49" s="20"/>
      <c r="B49" s="20"/>
      <c r="AA49" s="21"/>
      <c r="AB49" s="21"/>
      <c r="AC49" s="23"/>
    </row>
    <row r="50" spans="1:29" ht="12">
      <c r="A50" s="20"/>
      <c r="B50" s="20"/>
      <c r="AA50" s="21"/>
      <c r="AB50" s="21"/>
      <c r="AC50" s="23"/>
    </row>
    <row r="51" spans="27:29" ht="12">
      <c r="AA51" s="21"/>
      <c r="AB51" s="21"/>
      <c r="AC51" s="23"/>
    </row>
    <row r="52" spans="27:29" ht="12">
      <c r="AA52" s="21"/>
      <c r="AB52" s="21"/>
      <c r="AC52" s="23"/>
    </row>
    <row r="53" spans="27:29" ht="12">
      <c r="AA53" s="21"/>
      <c r="AB53" s="21"/>
      <c r="AC53" s="23"/>
    </row>
    <row r="54" spans="27:29" ht="12">
      <c r="AA54" s="21"/>
      <c r="AB54" s="21"/>
      <c r="AC54" s="23"/>
    </row>
    <row r="55" spans="27:29" ht="12">
      <c r="AA55" s="21"/>
      <c r="AB55" s="21"/>
      <c r="AC55" s="23"/>
    </row>
    <row r="56" spans="27:29" ht="12">
      <c r="AA56" s="21"/>
      <c r="AB56" s="21"/>
      <c r="AC56" s="23"/>
    </row>
    <row r="57" spans="27:29" ht="12">
      <c r="AA57" s="21"/>
      <c r="AB57" s="21"/>
      <c r="AC57" s="23"/>
    </row>
    <row r="58" spans="27:29" ht="12">
      <c r="AA58" s="21"/>
      <c r="AB58" s="21"/>
      <c r="AC58" s="23"/>
    </row>
    <row r="59" spans="27:29" ht="12">
      <c r="AA59" s="21"/>
      <c r="AB59" s="21"/>
      <c r="AC59" s="23"/>
    </row>
    <row r="60" spans="27:29" ht="12">
      <c r="AA60" s="21"/>
      <c r="AB60" s="21"/>
      <c r="AC60" s="23"/>
    </row>
    <row r="61" spans="27:29" ht="12">
      <c r="AA61" s="21"/>
      <c r="AB61" s="21"/>
      <c r="AC61" s="23"/>
    </row>
    <row r="62" spans="27:29" ht="12">
      <c r="AA62" s="21"/>
      <c r="AB62" s="21"/>
      <c r="AC62" s="23"/>
    </row>
    <row r="63" spans="27:29" ht="12">
      <c r="AA63" s="21"/>
      <c r="AB63" s="21"/>
      <c r="AC63" s="23"/>
    </row>
    <row r="64" spans="27:29" ht="12">
      <c r="AA64" s="21"/>
      <c r="AB64" s="21"/>
      <c r="AC64" s="23"/>
    </row>
    <row r="65" spans="27:29" ht="12">
      <c r="AA65" s="21"/>
      <c r="AB65" s="21"/>
      <c r="AC65" s="23"/>
    </row>
    <row r="66" spans="27:29" ht="12">
      <c r="AA66" s="21"/>
      <c r="AB66" s="21"/>
      <c r="AC66" s="23"/>
    </row>
    <row r="67" spans="27:29" ht="12">
      <c r="AA67" s="21"/>
      <c r="AB67" s="21"/>
      <c r="AC67" s="23"/>
    </row>
    <row r="68" spans="27:29" ht="12">
      <c r="AA68" s="21"/>
      <c r="AB68" s="21"/>
      <c r="AC68" s="23"/>
    </row>
    <row r="69" spans="27:29" ht="12">
      <c r="AA69" s="21"/>
      <c r="AB69" s="21"/>
      <c r="AC69" s="23"/>
    </row>
    <row r="70" spans="27:29" ht="12">
      <c r="AA70" s="21"/>
      <c r="AB70" s="21"/>
      <c r="AC70" s="23"/>
    </row>
    <row r="71" spans="27:29" ht="12">
      <c r="AA71" s="21"/>
      <c r="AB71" s="21"/>
      <c r="AC71" s="23"/>
    </row>
    <row r="72" spans="27:29" ht="12">
      <c r="AA72" s="21"/>
      <c r="AB72" s="21"/>
      <c r="AC72" s="23"/>
    </row>
    <row r="73" spans="27:29" ht="12">
      <c r="AA73" s="21"/>
      <c r="AB73" s="21"/>
      <c r="AC73" s="23"/>
    </row>
    <row r="74" spans="27:29" ht="12">
      <c r="AA74" s="21"/>
      <c r="AB74" s="21"/>
      <c r="AC74" s="23"/>
    </row>
    <row r="75" spans="27:29" ht="12">
      <c r="AA75" s="23"/>
      <c r="AB75" s="23"/>
      <c r="AC75" s="23"/>
    </row>
    <row r="76" spans="27:29" ht="12">
      <c r="AA76" s="23"/>
      <c r="AB76" s="23"/>
      <c r="AC76" s="23"/>
    </row>
    <row r="77" spans="27:29" ht="12">
      <c r="AA77" s="23"/>
      <c r="AB77" s="23"/>
      <c r="AC77" s="23"/>
    </row>
    <row r="78" spans="27:29" ht="12">
      <c r="AA78" s="23"/>
      <c r="AB78" s="23"/>
      <c r="AC78" s="23"/>
    </row>
    <row r="79" spans="27:29" ht="12">
      <c r="AA79" s="23"/>
      <c r="AB79" s="23"/>
      <c r="AC79" s="23"/>
    </row>
    <row r="80" spans="27:29" ht="12">
      <c r="AA80" s="23"/>
      <c r="AB80" s="23"/>
      <c r="AC80" s="23"/>
    </row>
    <row r="81" spans="27:29" ht="12">
      <c r="AA81" s="23"/>
      <c r="AB81" s="23"/>
      <c r="AC81" s="23"/>
    </row>
    <row r="82" spans="27:29" ht="12">
      <c r="AA82" s="23"/>
      <c r="AB82" s="23"/>
      <c r="AC82" s="23"/>
    </row>
    <row r="83" spans="27:29" ht="12">
      <c r="AA83" s="23"/>
      <c r="AB83" s="23"/>
      <c r="AC83" s="23"/>
    </row>
    <row r="84" spans="27:29" ht="12">
      <c r="AA84" s="23"/>
      <c r="AB84" s="23"/>
      <c r="AC84" s="23"/>
    </row>
    <row r="85" spans="27:29" ht="12">
      <c r="AA85" s="23"/>
      <c r="AB85" s="23"/>
      <c r="AC85" s="23"/>
    </row>
    <row r="86" spans="27:29" ht="12">
      <c r="AA86" s="23"/>
      <c r="AB86" s="23"/>
      <c r="AC86" s="23"/>
    </row>
    <row r="87" spans="27:29" ht="12">
      <c r="AA87" s="23"/>
      <c r="AB87" s="23"/>
      <c r="AC87" s="23"/>
    </row>
    <row r="88" spans="27:29" ht="12">
      <c r="AA88" s="23"/>
      <c r="AB88" s="23"/>
      <c r="AC88" s="23"/>
    </row>
    <row r="89" spans="27:29" ht="12">
      <c r="AA89" s="23"/>
      <c r="AB89" s="23"/>
      <c r="AC89" s="23"/>
    </row>
    <row r="90" spans="27:29" ht="12">
      <c r="AA90" s="23"/>
      <c r="AB90" s="23"/>
      <c r="AC90" s="23"/>
    </row>
    <row r="91" spans="27:29" ht="12">
      <c r="AA91" s="23"/>
      <c r="AB91" s="23"/>
      <c r="AC91" s="23"/>
    </row>
    <row r="92" spans="27:29" ht="12">
      <c r="AA92" s="23"/>
      <c r="AB92" s="23"/>
      <c r="AC92" s="23"/>
    </row>
    <row r="93" spans="27:29" ht="12">
      <c r="AA93" s="23"/>
      <c r="AB93" s="23"/>
      <c r="AC93" s="23"/>
    </row>
    <row r="94" spans="27:29" ht="12">
      <c r="AA94" s="23"/>
      <c r="AB94" s="23"/>
      <c r="AC94" s="23"/>
    </row>
    <row r="95" spans="27:29" ht="12">
      <c r="AA95" s="23"/>
      <c r="AB95" s="23"/>
      <c r="AC95" s="23"/>
    </row>
    <row r="96" spans="27:29" ht="12">
      <c r="AA96" s="23"/>
      <c r="AB96" s="23"/>
      <c r="AC96" s="23"/>
    </row>
    <row r="97" spans="27:29" ht="12">
      <c r="AA97" s="23"/>
      <c r="AB97" s="23"/>
      <c r="AC97" s="23"/>
    </row>
    <row r="98" spans="27:29" ht="12">
      <c r="AA98" s="23"/>
      <c r="AB98" s="23"/>
      <c r="AC98" s="23"/>
    </row>
    <row r="99" spans="27:29" ht="12">
      <c r="AA99" s="23"/>
      <c r="AB99" s="23"/>
      <c r="AC99" s="23"/>
    </row>
    <row r="100" spans="27:29" ht="12">
      <c r="AA100" s="23"/>
      <c r="AB100" s="23"/>
      <c r="AC100" s="23"/>
    </row>
    <row r="101" spans="27:29" ht="12">
      <c r="AA101" s="23"/>
      <c r="AB101" s="23"/>
      <c r="AC101" s="23"/>
    </row>
    <row r="102" spans="27:29" ht="12">
      <c r="AA102" s="23"/>
      <c r="AB102" s="23"/>
      <c r="AC102" s="23"/>
    </row>
    <row r="103" spans="27:29" ht="12">
      <c r="AA103" s="23"/>
      <c r="AB103" s="23"/>
      <c r="AC103" s="23"/>
    </row>
    <row r="104" spans="27:29" ht="12">
      <c r="AA104" s="23"/>
      <c r="AB104" s="23"/>
      <c r="AC104" s="23"/>
    </row>
    <row r="105" spans="27:29" ht="12">
      <c r="AA105" s="23"/>
      <c r="AB105" s="23"/>
      <c r="AC105" s="23"/>
    </row>
    <row r="106" spans="27:29" ht="12">
      <c r="AA106" s="23"/>
      <c r="AB106" s="23"/>
      <c r="AC106" s="23"/>
    </row>
    <row r="107" spans="27:29" ht="12">
      <c r="AA107" s="23"/>
      <c r="AB107" s="23"/>
      <c r="AC107" s="23"/>
    </row>
    <row r="108" spans="27:29" ht="12">
      <c r="AA108" s="23"/>
      <c r="AB108" s="23"/>
      <c r="AC108" s="23"/>
    </row>
    <row r="109" spans="27:29" ht="12">
      <c r="AA109" s="23"/>
      <c r="AB109" s="23"/>
      <c r="AC109" s="23"/>
    </row>
    <row r="110" spans="27:29" ht="12">
      <c r="AA110" s="23"/>
      <c r="AB110" s="23"/>
      <c r="AC110" s="23"/>
    </row>
    <row r="111" spans="27:29" ht="12">
      <c r="AA111" s="23"/>
      <c r="AB111" s="23"/>
      <c r="AC111" s="23"/>
    </row>
    <row r="112" spans="27:29" ht="12">
      <c r="AA112" s="23"/>
      <c r="AB112" s="23"/>
      <c r="AC112" s="23"/>
    </row>
    <row r="113" spans="27:29" ht="12">
      <c r="AA113" s="23"/>
      <c r="AB113" s="23"/>
      <c r="AC113" s="23"/>
    </row>
    <row r="114" spans="27:29" ht="12">
      <c r="AA114" s="23"/>
      <c r="AB114" s="23"/>
      <c r="AC114" s="23"/>
    </row>
    <row r="115" spans="27:29" ht="12">
      <c r="AA115" s="23"/>
      <c r="AB115" s="23"/>
      <c r="AC115" s="23"/>
    </row>
    <row r="116" spans="27:29" ht="12">
      <c r="AA116" s="23"/>
      <c r="AB116" s="23"/>
      <c r="AC116" s="23"/>
    </row>
    <row r="117" spans="27:29" ht="12">
      <c r="AA117" s="23"/>
      <c r="AB117" s="23"/>
      <c r="AC117" s="23"/>
    </row>
    <row r="118" spans="27:29" ht="12">
      <c r="AA118" s="23"/>
      <c r="AB118" s="23"/>
      <c r="AC118" s="23"/>
    </row>
    <row r="119" spans="27:29" ht="12">
      <c r="AA119" s="23"/>
      <c r="AB119" s="23"/>
      <c r="AC119" s="23"/>
    </row>
    <row r="120" spans="27:29" ht="12">
      <c r="AA120" s="23"/>
      <c r="AB120" s="23"/>
      <c r="AC120" s="23"/>
    </row>
    <row r="121" spans="27:29" ht="12">
      <c r="AA121" s="23"/>
      <c r="AB121" s="23"/>
      <c r="AC121" s="23"/>
    </row>
    <row r="122" spans="27:29" ht="12">
      <c r="AA122" s="23"/>
      <c r="AB122" s="23"/>
      <c r="AC122" s="23"/>
    </row>
    <row r="123" spans="27:29" ht="12">
      <c r="AA123" s="23"/>
      <c r="AB123" s="23"/>
      <c r="AC123" s="23"/>
    </row>
    <row r="124" spans="27:29" ht="12">
      <c r="AA124" s="23"/>
      <c r="AB124" s="23"/>
      <c r="AC124" s="23"/>
    </row>
    <row r="125" spans="27:29" ht="12">
      <c r="AA125" s="23"/>
      <c r="AB125" s="23"/>
      <c r="AC125" s="23"/>
    </row>
    <row r="126" spans="27:29" ht="12">
      <c r="AA126" s="23"/>
      <c r="AB126" s="23"/>
      <c r="AC126" s="23"/>
    </row>
    <row r="127" spans="27:29" ht="12">
      <c r="AA127" s="23"/>
      <c r="AB127" s="23"/>
      <c r="AC127" s="23"/>
    </row>
    <row r="128" spans="27:29" ht="12">
      <c r="AA128" s="23"/>
      <c r="AB128" s="23"/>
      <c r="AC128" s="23"/>
    </row>
    <row r="129" spans="27:29" ht="12">
      <c r="AA129" s="23"/>
      <c r="AB129" s="23"/>
      <c r="AC129" s="23"/>
    </row>
    <row r="130" spans="27:29" ht="12">
      <c r="AA130" s="23"/>
      <c r="AB130" s="23"/>
      <c r="AC130" s="23"/>
    </row>
    <row r="131" spans="27:29" ht="12">
      <c r="AA131" s="23"/>
      <c r="AB131" s="23"/>
      <c r="AC131" s="23"/>
    </row>
    <row r="132" spans="27:29" ht="12">
      <c r="AA132" s="23"/>
      <c r="AB132" s="23"/>
      <c r="AC132" s="23"/>
    </row>
    <row r="133" spans="27:29" ht="12">
      <c r="AA133" s="23"/>
      <c r="AB133" s="23"/>
      <c r="AC133" s="23"/>
    </row>
    <row r="134" spans="27:29" ht="12">
      <c r="AA134" s="23"/>
      <c r="AB134" s="23"/>
      <c r="AC134" s="23"/>
    </row>
    <row r="135" spans="27:29" ht="12">
      <c r="AA135" s="23"/>
      <c r="AB135" s="23"/>
      <c r="AC135" s="23"/>
    </row>
    <row r="136" spans="27:29" ht="12">
      <c r="AA136" s="23"/>
      <c r="AB136" s="23"/>
      <c r="AC136" s="23"/>
    </row>
    <row r="137" spans="27:29" ht="12">
      <c r="AA137" s="23"/>
      <c r="AB137" s="23"/>
      <c r="AC137" s="23"/>
    </row>
    <row r="138" spans="27:29" ht="12">
      <c r="AA138" s="23"/>
      <c r="AB138" s="23"/>
      <c r="AC138" s="23"/>
    </row>
    <row r="139" spans="27:29" ht="12">
      <c r="AA139" s="23"/>
      <c r="AB139" s="23"/>
      <c r="AC139" s="23"/>
    </row>
    <row r="140" spans="27:29" ht="12">
      <c r="AA140" s="23"/>
      <c r="AB140" s="23"/>
      <c r="AC140" s="23"/>
    </row>
    <row r="141" spans="27:29" ht="12">
      <c r="AA141" s="23"/>
      <c r="AB141" s="23"/>
      <c r="AC141" s="23"/>
    </row>
    <row r="142" spans="27:29" ht="12">
      <c r="AA142" s="23"/>
      <c r="AB142" s="23"/>
      <c r="AC142" s="23"/>
    </row>
    <row r="143" spans="27:29" ht="12">
      <c r="AA143" s="23"/>
      <c r="AB143" s="23"/>
      <c r="AC143" s="23"/>
    </row>
    <row r="144" spans="27:29" ht="12">
      <c r="AA144" s="23"/>
      <c r="AB144" s="23"/>
      <c r="AC144" s="23"/>
    </row>
    <row r="145" spans="27:29" ht="12">
      <c r="AA145" s="23"/>
      <c r="AB145" s="23"/>
      <c r="AC145" s="23"/>
    </row>
    <row r="146" spans="27:29" ht="12">
      <c r="AA146" s="23"/>
      <c r="AB146" s="23"/>
      <c r="AC146" s="23"/>
    </row>
    <row r="147" spans="27:29" ht="12">
      <c r="AA147" s="23"/>
      <c r="AB147" s="23"/>
      <c r="AC147" s="23"/>
    </row>
    <row r="148" spans="27:29" ht="12">
      <c r="AA148" s="23"/>
      <c r="AB148" s="23"/>
      <c r="AC148" s="23"/>
    </row>
    <row r="149" spans="27:29" ht="12">
      <c r="AA149" s="23"/>
      <c r="AB149" s="23"/>
      <c r="AC149" s="23"/>
    </row>
    <row r="150" spans="27:29" ht="12">
      <c r="AA150" s="23"/>
      <c r="AB150" s="23"/>
      <c r="AC150" s="23"/>
    </row>
    <row r="151" spans="27:29" ht="12">
      <c r="AA151" s="23"/>
      <c r="AB151" s="23"/>
      <c r="AC151" s="23"/>
    </row>
    <row r="152" spans="27:29" ht="12">
      <c r="AA152" s="23"/>
      <c r="AB152" s="23"/>
      <c r="AC152" s="23"/>
    </row>
    <row r="153" spans="27:29" ht="12">
      <c r="AA153" s="23"/>
      <c r="AB153" s="23"/>
      <c r="AC153" s="23"/>
    </row>
    <row r="154" spans="27:29" ht="12">
      <c r="AA154" s="23"/>
      <c r="AB154" s="23"/>
      <c r="AC154" s="23"/>
    </row>
    <row r="155" spans="27:29" ht="12">
      <c r="AA155" s="23"/>
      <c r="AB155" s="23"/>
      <c r="AC155" s="23"/>
    </row>
    <row r="156" spans="27:29" ht="12">
      <c r="AA156" s="23"/>
      <c r="AB156" s="23"/>
      <c r="AC156" s="23"/>
    </row>
    <row r="157" spans="27:29" ht="12">
      <c r="AA157" s="23"/>
      <c r="AB157" s="23"/>
      <c r="AC157" s="23"/>
    </row>
    <row r="158" spans="27:29" ht="12">
      <c r="AA158" s="23"/>
      <c r="AB158" s="23"/>
      <c r="AC158" s="23"/>
    </row>
    <row r="159" spans="27:29" ht="12">
      <c r="AA159" s="23"/>
      <c r="AB159" s="23"/>
      <c r="AC159" s="23"/>
    </row>
    <row r="160" spans="27:29" ht="12">
      <c r="AA160" s="23"/>
      <c r="AB160" s="23"/>
      <c r="AC160" s="23"/>
    </row>
    <row r="161" spans="27:29" ht="12">
      <c r="AA161" s="23"/>
      <c r="AB161" s="23"/>
      <c r="AC161" s="23"/>
    </row>
    <row r="162" spans="27:29" ht="12">
      <c r="AA162" s="23"/>
      <c r="AB162" s="23"/>
      <c r="AC162" s="23"/>
    </row>
    <row r="163" spans="27:29" ht="12">
      <c r="AA163" s="23"/>
      <c r="AB163" s="23"/>
      <c r="AC163" s="23"/>
    </row>
  </sheetData>
  <sheetProtection/>
  <mergeCells count="14">
    <mergeCell ref="AD5:AD6"/>
    <mergeCell ref="AF5:AF6"/>
    <mergeCell ref="AH5:AH6"/>
    <mergeCell ref="G6:P6"/>
    <mergeCell ref="Q6:Z6"/>
    <mergeCell ref="G5:P5"/>
    <mergeCell ref="Q5:Z5"/>
    <mergeCell ref="AO5:AO6"/>
    <mergeCell ref="AM5:AM6"/>
    <mergeCell ref="AN5:AN6"/>
    <mergeCell ref="AI5:AI6"/>
    <mergeCell ref="AJ5:AJ6"/>
    <mergeCell ref="AK5:AK6"/>
    <mergeCell ref="AL5:AL6"/>
  </mergeCells>
  <printOptions horizontalCentered="1" verticalCentered="1"/>
  <pageMargins left="0.5118110236220472" right="0.5118110236220472" top="0.3937007874015748" bottom="0.3937007874015748" header="0.31496062992125984" footer="0.31496062992125984"/>
  <pageSetup fitToHeight="1" fitToWidth="1" horizontalDpi="600" verticalDpi="600" orientation="landscape" paperSize="9" scale="51" r:id="rId3"/>
  <headerFooter alignWithMargins="0">
    <oddHeader>&amp;LProject XYZ&amp;C&amp;A&amp;R&amp;"Arial Black,Standard"&amp;12DRAFT</oddHeader>
    <oddFooter>&amp;L&amp;8&amp;G&amp;10
&amp;F&amp;CPage &amp;P / &amp;N&amp;RPrinted &amp;D - &amp;T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="75" zoomScaleNormal="75" zoomScalePageLayoutView="0" workbookViewId="0" topLeftCell="B1">
      <selection activeCell="B7" sqref="B7"/>
    </sheetView>
  </sheetViews>
  <sheetFormatPr defaultColWidth="9.140625" defaultRowHeight="12.75"/>
  <cols>
    <col min="1" max="1" width="12.140625" style="39" hidden="1" customWidth="1"/>
    <col min="2" max="2" width="82.00390625" style="0" customWidth="1"/>
    <col min="3" max="3" width="7.00390625" style="0" customWidth="1"/>
    <col min="4" max="4" width="120.8515625" style="40" customWidth="1"/>
    <col min="5" max="9" width="4.57421875" style="40" customWidth="1"/>
    <col min="10" max="16384" width="9.140625" style="40" customWidth="1"/>
  </cols>
  <sheetData>
    <row r="1" spans="1:4" s="41" customFormat="1" ht="76.5" customHeight="1" thickBot="1">
      <c r="A1" s="131"/>
      <c r="B1" s="183" t="s">
        <v>49</v>
      </c>
      <c r="C1" s="191"/>
      <c r="D1" s="192"/>
    </row>
    <row r="2" spans="1:4" s="38" customFormat="1" ht="15.75">
      <c r="A2" s="133" t="s">
        <v>15</v>
      </c>
      <c r="B2" s="210" t="s">
        <v>16</v>
      </c>
      <c r="C2" s="211" t="s">
        <v>17</v>
      </c>
      <c r="D2" s="212" t="s">
        <v>42</v>
      </c>
    </row>
    <row r="3" spans="1:4" s="95" customFormat="1" ht="33" customHeight="1">
      <c r="A3" s="134">
        <f>'Milestone Plan'!A8</f>
        <v>0</v>
      </c>
      <c r="B3" s="208">
        <f>'Milestone Plan'!AA8</f>
        <v>0</v>
      </c>
      <c r="C3" s="209">
        <f>'Milestone Plan'!AC8</f>
        <v>0</v>
      </c>
      <c r="D3" s="184"/>
    </row>
    <row r="4" spans="1:4" s="95" customFormat="1" ht="33" customHeight="1">
      <c r="A4" s="134">
        <f>'Milestone Plan'!A9</f>
        <v>0</v>
      </c>
      <c r="B4" s="208">
        <f>'Milestone Plan'!AA9</f>
        <v>0</v>
      </c>
      <c r="C4" s="209">
        <f>'Milestone Plan'!AC9</f>
        <v>0</v>
      </c>
      <c r="D4" s="184"/>
    </row>
    <row r="5" spans="1:4" s="95" customFormat="1" ht="33" customHeight="1">
      <c r="A5" s="134">
        <f>'Milestone Plan'!A10</f>
        <v>0</v>
      </c>
      <c r="B5" s="208">
        <f>'Milestone Plan'!AA10</f>
        <v>0</v>
      </c>
      <c r="C5" s="209">
        <f>'Milestone Plan'!AC10</f>
        <v>0</v>
      </c>
      <c r="D5" s="184"/>
    </row>
    <row r="6" spans="1:4" s="95" customFormat="1" ht="33" customHeight="1">
      <c r="A6" s="134">
        <f>'Milestone Plan'!A11</f>
        <v>0</v>
      </c>
      <c r="B6" s="208">
        <f>'Milestone Plan'!AA11</f>
        <v>0</v>
      </c>
      <c r="C6" s="209">
        <f>'Milestone Plan'!AC11</f>
        <v>0</v>
      </c>
      <c r="D6" s="184"/>
    </row>
    <row r="7" spans="1:4" s="95" customFormat="1" ht="33" customHeight="1">
      <c r="A7" s="134"/>
      <c r="B7" s="208">
        <f>'Milestone Plan'!AA12</f>
        <v>0</v>
      </c>
      <c r="C7" s="209">
        <f>'Milestone Plan'!AC12</f>
        <v>0</v>
      </c>
      <c r="D7" s="184"/>
    </row>
    <row r="8" spans="1:4" s="95" customFormat="1" ht="33" customHeight="1">
      <c r="A8" s="134">
        <f>'Milestone Plan'!A13</f>
        <v>0</v>
      </c>
      <c r="B8" s="208">
        <f>'Milestone Plan'!AA13</f>
        <v>0</v>
      </c>
      <c r="C8" s="209">
        <f>'Milestone Plan'!AC13</f>
        <v>0</v>
      </c>
      <c r="D8" s="184"/>
    </row>
    <row r="9" spans="1:4" s="95" customFormat="1" ht="33" customHeight="1">
      <c r="A9" s="134">
        <f>'Milestone Plan'!A14</f>
        <v>0</v>
      </c>
      <c r="B9" s="208">
        <f>'Milestone Plan'!AA14</f>
        <v>0</v>
      </c>
      <c r="C9" s="209">
        <f>'Milestone Plan'!AC14</f>
        <v>0</v>
      </c>
      <c r="D9" s="184"/>
    </row>
    <row r="10" spans="1:4" s="95" customFormat="1" ht="33" customHeight="1">
      <c r="A10" s="134">
        <f>'Milestone Plan'!A15</f>
        <v>0</v>
      </c>
      <c r="B10" s="208">
        <f>'Milestone Plan'!AA15</f>
        <v>0</v>
      </c>
      <c r="C10" s="209">
        <f>'Milestone Plan'!AC15</f>
        <v>0</v>
      </c>
      <c r="D10" s="184"/>
    </row>
    <row r="11" spans="1:4" s="95" customFormat="1" ht="33" customHeight="1">
      <c r="A11" s="134"/>
      <c r="B11" s="208">
        <f>'Milestone Plan'!AA16</f>
        <v>0</v>
      </c>
      <c r="C11" s="209">
        <f>'Milestone Plan'!AC16</f>
        <v>0</v>
      </c>
      <c r="D11" s="184"/>
    </row>
    <row r="12" spans="1:4" s="95" customFormat="1" ht="33" customHeight="1">
      <c r="A12" s="134"/>
      <c r="B12" s="208">
        <f>'Milestone Plan'!AA17</f>
        <v>0</v>
      </c>
      <c r="C12" s="209">
        <f>'Milestone Plan'!AC17</f>
        <v>0</v>
      </c>
      <c r="D12" s="184"/>
    </row>
    <row r="13" spans="1:4" s="95" customFormat="1" ht="33" customHeight="1">
      <c r="A13" s="134"/>
      <c r="B13" s="208">
        <f>'Milestone Plan'!AA18</f>
        <v>0</v>
      </c>
      <c r="C13" s="209">
        <f>'Milestone Plan'!AC18</f>
        <v>0</v>
      </c>
      <c r="D13" s="184"/>
    </row>
    <row r="14" spans="1:4" s="95" customFormat="1" ht="33" customHeight="1">
      <c r="A14" s="134"/>
      <c r="B14" s="208">
        <f>'Milestone Plan'!AA19</f>
        <v>0</v>
      </c>
      <c r="C14" s="209">
        <f>'Milestone Plan'!AC19</f>
        <v>0</v>
      </c>
      <c r="D14" s="184"/>
    </row>
    <row r="15" spans="1:4" s="95" customFormat="1" ht="33" customHeight="1">
      <c r="A15" s="134"/>
      <c r="B15" s="208">
        <f>'Milestone Plan'!AA20</f>
        <v>0</v>
      </c>
      <c r="C15" s="209">
        <f>'Milestone Plan'!AC20</f>
        <v>0</v>
      </c>
      <c r="D15" s="184"/>
    </row>
    <row r="16" spans="1:4" s="95" customFormat="1" ht="33" customHeight="1">
      <c r="A16" s="134"/>
      <c r="B16" s="208">
        <f>'Milestone Plan'!AA21</f>
        <v>0</v>
      </c>
      <c r="C16" s="209">
        <f>'Milestone Plan'!AC21</f>
        <v>0</v>
      </c>
      <c r="D16" s="184"/>
    </row>
    <row r="17" spans="1:4" s="95" customFormat="1" ht="33" customHeight="1">
      <c r="A17" s="134"/>
      <c r="B17" s="208">
        <f>'Milestone Plan'!AA22</f>
        <v>0</v>
      </c>
      <c r="C17" s="209">
        <f>'Milestone Plan'!AC22</f>
        <v>0</v>
      </c>
      <c r="D17" s="184"/>
    </row>
    <row r="18" spans="1:4" s="95" customFormat="1" ht="33" customHeight="1">
      <c r="A18" s="134"/>
      <c r="B18" s="208">
        <f>'Milestone Plan'!AA23</f>
        <v>0</v>
      </c>
      <c r="C18" s="209">
        <f>'Milestone Plan'!AC23</f>
        <v>0</v>
      </c>
      <c r="D18" s="184"/>
    </row>
    <row r="19" spans="1:4" s="95" customFormat="1" ht="33" customHeight="1">
      <c r="A19" s="134"/>
      <c r="B19" s="208">
        <f>'Milestone Plan'!AA24</f>
        <v>0</v>
      </c>
      <c r="C19" s="209">
        <f>'Milestone Plan'!AC24</f>
        <v>0</v>
      </c>
      <c r="D19" s="184"/>
    </row>
    <row r="20" spans="1:4" s="95" customFormat="1" ht="33" customHeight="1">
      <c r="A20" s="134">
        <f>'Milestone Plan'!A25</f>
        <v>0</v>
      </c>
      <c r="B20" s="208">
        <f>'Milestone Plan'!AA25</f>
        <v>0</v>
      </c>
      <c r="C20" s="209">
        <f>'Milestone Plan'!AC25</f>
        <v>0</v>
      </c>
      <c r="D20" s="184"/>
    </row>
    <row r="21" spans="1:4" s="95" customFormat="1" ht="33" customHeight="1" thickBot="1">
      <c r="A21" s="137">
        <f>'Milestone Plan'!A26</f>
        <v>0</v>
      </c>
      <c r="B21" s="208">
        <f>'Milestone Plan'!AA26</f>
        <v>0</v>
      </c>
      <c r="C21" s="209">
        <f>'Milestone Plan'!AC26</f>
        <v>0</v>
      </c>
      <c r="D21" s="184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3" r:id="rId3"/>
  <headerFooter alignWithMargins="0">
    <oddHeader>&amp;LProject XYZ&amp;C&amp;A&amp;R&amp;"Arial,Fett"DRAFT</oddHeader>
    <oddFooter>&amp;L&amp;G
&amp;F&amp;Cpage &amp;P/&amp;N&amp;Rprinted: &amp;D:&amp;T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5" zoomScaleNormal="75" zoomScalePageLayoutView="0" workbookViewId="0" topLeftCell="B4">
      <selection activeCell="B7" sqref="B7"/>
    </sheetView>
  </sheetViews>
  <sheetFormatPr defaultColWidth="9.140625" defaultRowHeight="12.75"/>
  <cols>
    <col min="1" max="1" width="12.140625" style="39" hidden="1" customWidth="1"/>
    <col min="2" max="2" width="82.00390625" style="0" customWidth="1"/>
    <col min="3" max="3" width="7.00390625" style="0" customWidth="1"/>
    <col min="4" max="14" width="10.140625" style="94" customWidth="1"/>
    <col min="15" max="15" width="11.8515625" style="40" customWidth="1"/>
    <col min="16" max="21" width="4.57421875" style="40" customWidth="1"/>
    <col min="22" max="16384" width="9.140625" style="40" customWidth="1"/>
  </cols>
  <sheetData>
    <row r="1" spans="1:15" s="41" customFormat="1" ht="76.5" customHeight="1">
      <c r="A1" s="131"/>
      <c r="B1" s="183" t="s">
        <v>38</v>
      </c>
      <c r="C1" s="132"/>
      <c r="D1" s="224">
        <f>'Milestone Plan'!AD7</f>
        <v>0</v>
      </c>
      <c r="E1" s="224">
        <f>'Milestone Plan'!AE7</f>
        <v>0</v>
      </c>
      <c r="F1" s="224">
        <f>'Milestone Plan'!AF7</f>
        <v>0</v>
      </c>
      <c r="G1" s="224">
        <f>'Milestone Plan'!AG7</f>
        <v>0</v>
      </c>
      <c r="H1" s="224">
        <f>'Milestone Plan'!AH7</f>
        <v>0</v>
      </c>
      <c r="I1" s="224">
        <f>'Milestone Plan'!AI7</f>
        <v>0</v>
      </c>
      <c r="J1" s="224">
        <f>'Milestone Plan'!AJ7</f>
        <v>0</v>
      </c>
      <c r="K1" s="224">
        <f>'Milestone Plan'!AK7</f>
        <v>0</v>
      </c>
      <c r="L1" s="224">
        <f>'Milestone Plan'!AL7</f>
        <v>0</v>
      </c>
      <c r="M1" s="224">
        <f>'Milestone Plan'!AM7</f>
        <v>0</v>
      </c>
      <c r="N1" s="225" t="s">
        <v>21</v>
      </c>
      <c r="O1" s="216" t="s">
        <v>34</v>
      </c>
    </row>
    <row r="2" spans="1:15" s="41" customFormat="1" ht="15.75" customHeight="1">
      <c r="A2" s="148"/>
      <c r="B2" s="149"/>
      <c r="C2" s="162" t="s">
        <v>27</v>
      </c>
      <c r="D2" s="150">
        <v>1</v>
      </c>
      <c r="E2" s="150">
        <v>1</v>
      </c>
      <c r="F2" s="150">
        <v>1</v>
      </c>
      <c r="G2" s="150">
        <v>1</v>
      </c>
      <c r="H2" s="150">
        <v>1</v>
      </c>
      <c r="I2" s="150">
        <v>1</v>
      </c>
      <c r="J2" s="150">
        <v>1</v>
      </c>
      <c r="K2" s="150">
        <v>1</v>
      </c>
      <c r="L2" s="150">
        <v>1</v>
      </c>
      <c r="M2" s="150">
        <v>1</v>
      </c>
      <c r="N2" s="151">
        <v>1</v>
      </c>
      <c r="O2" s="216"/>
    </row>
    <row r="3" spans="1:15" s="38" customFormat="1" ht="15.75">
      <c r="A3" s="152"/>
      <c r="B3" s="153"/>
      <c r="C3" s="163" t="s">
        <v>28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  <c r="O3" s="217"/>
    </row>
    <row r="4" spans="1:15" s="38" customFormat="1" ht="15.75">
      <c r="A4" s="133" t="s">
        <v>15</v>
      </c>
      <c r="B4" s="213" t="s">
        <v>16</v>
      </c>
      <c r="C4" s="211" t="s">
        <v>17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3"/>
      <c r="O4" s="217"/>
    </row>
    <row r="5" spans="1:15" s="95" customFormat="1" ht="33" customHeight="1">
      <c r="A5" s="134">
        <f>'Milestone Plan'!A8</f>
        <v>0</v>
      </c>
      <c r="B5" s="208">
        <f>'Milestone Plan'!AA8</f>
        <v>0</v>
      </c>
      <c r="C5" s="209">
        <f>'Milestone Plan'!AC8</f>
        <v>0</v>
      </c>
      <c r="D5" s="88"/>
      <c r="E5" s="74"/>
      <c r="F5" s="89"/>
      <c r="G5" s="89"/>
      <c r="H5" s="89"/>
      <c r="I5" s="89"/>
      <c r="J5" s="89"/>
      <c r="K5" s="89"/>
      <c r="L5" s="89"/>
      <c r="M5" s="90"/>
      <c r="N5" s="135"/>
      <c r="O5" s="218">
        <f>D5*D$3+E5*E$3+F5*F$3+G5*G$3+H5*H$3+I5*I$3+J5*J$3+K5*K$3+M5*M$3+N5*N$3</f>
        <v>0</v>
      </c>
    </row>
    <row r="6" spans="1:15" s="95" customFormat="1" ht="33" customHeight="1">
      <c r="A6" s="134">
        <f>'Milestone Plan'!A9</f>
        <v>0</v>
      </c>
      <c r="B6" s="208">
        <f>'Milestone Plan'!AA9</f>
        <v>0</v>
      </c>
      <c r="C6" s="209">
        <f>'Milestone Plan'!AC9</f>
        <v>0</v>
      </c>
      <c r="D6" s="91"/>
      <c r="E6" s="82"/>
      <c r="F6" s="92"/>
      <c r="G6" s="92"/>
      <c r="H6" s="92"/>
      <c r="I6" s="92"/>
      <c r="J6" s="92"/>
      <c r="K6" s="92"/>
      <c r="L6" s="92"/>
      <c r="M6" s="92"/>
      <c r="N6" s="136"/>
      <c r="O6" s="218">
        <f aca="true" t="shared" si="0" ref="O6:O23">D6*D$3+E6*E$3+F6*F$3+G6*G$3+H6*H$3+I6*I$3+J6*J$3+K6*K$3+M6*M$3+N6*N$3</f>
        <v>0</v>
      </c>
    </row>
    <row r="7" spans="1:15" s="95" customFormat="1" ht="33" customHeight="1">
      <c r="A7" s="134">
        <f>'Milestone Plan'!A10</f>
        <v>0</v>
      </c>
      <c r="B7" s="208">
        <f>'Milestone Plan'!AA10</f>
        <v>0</v>
      </c>
      <c r="C7" s="209">
        <f>'Milestone Plan'!AC10</f>
        <v>0</v>
      </c>
      <c r="D7" s="88"/>
      <c r="E7" s="74"/>
      <c r="F7" s="90"/>
      <c r="G7" s="90"/>
      <c r="H7" s="90"/>
      <c r="I7" s="90"/>
      <c r="J7" s="90"/>
      <c r="K7" s="89"/>
      <c r="L7" s="89"/>
      <c r="M7" s="90"/>
      <c r="N7" s="135"/>
      <c r="O7" s="218">
        <f t="shared" si="0"/>
        <v>0</v>
      </c>
    </row>
    <row r="8" spans="1:15" s="95" customFormat="1" ht="33" customHeight="1">
      <c r="A8" s="134">
        <f>'Milestone Plan'!A11</f>
        <v>0</v>
      </c>
      <c r="B8" s="208">
        <f>'Milestone Plan'!AA11</f>
        <v>0</v>
      </c>
      <c r="C8" s="209">
        <f>'Milestone Plan'!AC11</f>
        <v>0</v>
      </c>
      <c r="D8" s="88"/>
      <c r="E8" s="74"/>
      <c r="F8" s="89"/>
      <c r="G8" s="89"/>
      <c r="H8" s="89"/>
      <c r="I8" s="90"/>
      <c r="J8" s="90"/>
      <c r="K8" s="89"/>
      <c r="L8" s="89"/>
      <c r="M8" s="90"/>
      <c r="N8" s="135"/>
      <c r="O8" s="218">
        <f t="shared" si="0"/>
        <v>0</v>
      </c>
    </row>
    <row r="9" spans="1:15" s="95" customFormat="1" ht="33" customHeight="1">
      <c r="A9" s="134"/>
      <c r="B9" s="208">
        <f>'Milestone Plan'!AA12</f>
        <v>0</v>
      </c>
      <c r="C9" s="209">
        <f>'Milestone Plan'!AC12</f>
        <v>0</v>
      </c>
      <c r="D9" s="88"/>
      <c r="E9" s="74"/>
      <c r="F9" s="90"/>
      <c r="G9" s="90"/>
      <c r="H9" s="90"/>
      <c r="I9" s="90"/>
      <c r="J9" s="90"/>
      <c r="K9" s="89"/>
      <c r="L9" s="89"/>
      <c r="M9" s="90"/>
      <c r="N9" s="135"/>
      <c r="O9" s="218">
        <f t="shared" si="0"/>
        <v>0</v>
      </c>
    </row>
    <row r="10" spans="1:15" s="95" customFormat="1" ht="33" customHeight="1">
      <c r="A10" s="134">
        <f>'Milestone Plan'!A13</f>
        <v>0</v>
      </c>
      <c r="B10" s="208">
        <f>'Milestone Plan'!AA13</f>
        <v>0</v>
      </c>
      <c r="C10" s="209">
        <f>'Milestone Plan'!AC13</f>
        <v>0</v>
      </c>
      <c r="D10" s="88"/>
      <c r="E10" s="74"/>
      <c r="F10" s="89"/>
      <c r="G10" s="89"/>
      <c r="H10" s="89"/>
      <c r="I10" s="89"/>
      <c r="J10" s="89"/>
      <c r="K10" s="89"/>
      <c r="L10" s="89"/>
      <c r="M10" s="90"/>
      <c r="N10" s="135"/>
      <c r="O10" s="218">
        <f t="shared" si="0"/>
        <v>0</v>
      </c>
    </row>
    <row r="11" spans="1:15" s="95" customFormat="1" ht="33" customHeight="1">
      <c r="A11" s="134">
        <f>'Milestone Plan'!A14</f>
        <v>0</v>
      </c>
      <c r="B11" s="208">
        <f>'Milestone Plan'!AA14</f>
        <v>0</v>
      </c>
      <c r="C11" s="209">
        <f>'Milestone Plan'!AC14</f>
        <v>0</v>
      </c>
      <c r="D11" s="88"/>
      <c r="E11" s="74"/>
      <c r="F11" s="90"/>
      <c r="G11" s="90"/>
      <c r="H11" s="90"/>
      <c r="I11" s="90"/>
      <c r="J11" s="90"/>
      <c r="K11" s="90"/>
      <c r="L11" s="90"/>
      <c r="M11" s="90"/>
      <c r="N11" s="135"/>
      <c r="O11" s="218">
        <f t="shared" si="0"/>
        <v>0</v>
      </c>
    </row>
    <row r="12" spans="1:15" s="95" customFormat="1" ht="33" customHeight="1">
      <c r="A12" s="134">
        <f>'Milestone Plan'!A15</f>
        <v>0</v>
      </c>
      <c r="B12" s="208">
        <f>'Milestone Plan'!AA15</f>
        <v>0</v>
      </c>
      <c r="C12" s="209">
        <f>'Milestone Plan'!AC15</f>
        <v>0</v>
      </c>
      <c r="D12" s="88"/>
      <c r="E12" s="74"/>
      <c r="F12" s="90"/>
      <c r="G12" s="90"/>
      <c r="H12" s="90"/>
      <c r="I12" s="90"/>
      <c r="J12" s="90"/>
      <c r="K12" s="90"/>
      <c r="L12" s="90"/>
      <c r="M12" s="90"/>
      <c r="N12" s="135"/>
      <c r="O12" s="218">
        <f t="shared" si="0"/>
        <v>0</v>
      </c>
    </row>
    <row r="13" spans="1:15" s="95" customFormat="1" ht="33" customHeight="1">
      <c r="A13" s="134"/>
      <c r="B13" s="208">
        <f>'Milestone Plan'!AA16</f>
        <v>0</v>
      </c>
      <c r="C13" s="209">
        <f>'Milestone Plan'!AC16</f>
        <v>0</v>
      </c>
      <c r="D13" s="88"/>
      <c r="E13" s="74"/>
      <c r="F13" s="90"/>
      <c r="G13" s="90"/>
      <c r="H13" s="90"/>
      <c r="I13" s="90"/>
      <c r="J13" s="90"/>
      <c r="K13" s="89"/>
      <c r="L13" s="89"/>
      <c r="M13" s="90"/>
      <c r="N13" s="135"/>
      <c r="O13" s="218">
        <f t="shared" si="0"/>
        <v>0</v>
      </c>
    </row>
    <row r="14" spans="1:15" s="95" customFormat="1" ht="33" customHeight="1">
      <c r="A14" s="134">
        <f>'Milestone Plan'!A25</f>
        <v>0</v>
      </c>
      <c r="B14" s="208">
        <f>'Milestone Plan'!AA17</f>
        <v>0</v>
      </c>
      <c r="C14" s="209">
        <f>'Milestone Plan'!AC17</f>
        <v>0</v>
      </c>
      <c r="D14" s="88"/>
      <c r="E14" s="74"/>
      <c r="F14" s="90"/>
      <c r="G14" s="90"/>
      <c r="H14" s="90"/>
      <c r="I14" s="90"/>
      <c r="J14" s="90"/>
      <c r="K14" s="90"/>
      <c r="L14" s="90"/>
      <c r="M14" s="90"/>
      <c r="N14" s="135"/>
      <c r="O14" s="218">
        <f t="shared" si="0"/>
        <v>0</v>
      </c>
    </row>
    <row r="15" spans="1:15" s="95" customFormat="1" ht="33" customHeight="1">
      <c r="A15" s="185"/>
      <c r="B15" s="208">
        <f>'Milestone Plan'!AA18</f>
        <v>0</v>
      </c>
      <c r="C15" s="209">
        <f>'Milestone Plan'!AC18</f>
        <v>0</v>
      </c>
      <c r="D15" s="186"/>
      <c r="E15" s="187"/>
      <c r="F15" s="188"/>
      <c r="G15" s="188"/>
      <c r="H15" s="188"/>
      <c r="I15" s="188"/>
      <c r="J15" s="188"/>
      <c r="K15" s="188"/>
      <c r="L15" s="188"/>
      <c r="M15" s="188"/>
      <c r="N15" s="189"/>
      <c r="O15" s="218">
        <f t="shared" si="0"/>
        <v>0</v>
      </c>
    </row>
    <row r="16" spans="1:15" s="95" customFormat="1" ht="33" customHeight="1">
      <c r="A16" s="185"/>
      <c r="B16" s="208">
        <f>'Milestone Plan'!AA19</f>
        <v>0</v>
      </c>
      <c r="C16" s="209">
        <f>'Milestone Plan'!AC19</f>
        <v>0</v>
      </c>
      <c r="D16" s="186"/>
      <c r="E16" s="187"/>
      <c r="F16" s="188"/>
      <c r="G16" s="188"/>
      <c r="H16" s="188"/>
      <c r="I16" s="188"/>
      <c r="J16" s="188"/>
      <c r="K16" s="188"/>
      <c r="L16" s="188"/>
      <c r="M16" s="188"/>
      <c r="N16" s="189"/>
      <c r="O16" s="218">
        <f t="shared" si="0"/>
        <v>0</v>
      </c>
    </row>
    <row r="17" spans="1:15" s="95" customFormat="1" ht="33" customHeight="1">
      <c r="A17" s="185"/>
      <c r="B17" s="208">
        <f>'Milestone Plan'!AA20</f>
        <v>0</v>
      </c>
      <c r="C17" s="209">
        <f>'Milestone Plan'!AC20</f>
        <v>0</v>
      </c>
      <c r="D17" s="186"/>
      <c r="E17" s="187"/>
      <c r="F17" s="188"/>
      <c r="G17" s="188"/>
      <c r="H17" s="188"/>
      <c r="I17" s="188"/>
      <c r="J17" s="188"/>
      <c r="K17" s="188"/>
      <c r="L17" s="188"/>
      <c r="M17" s="188"/>
      <c r="N17" s="189"/>
      <c r="O17" s="218">
        <f t="shared" si="0"/>
        <v>0</v>
      </c>
    </row>
    <row r="18" spans="1:15" s="95" customFormat="1" ht="33" customHeight="1">
      <c r="A18" s="185"/>
      <c r="B18" s="208">
        <f>'Milestone Plan'!AA21</f>
        <v>0</v>
      </c>
      <c r="C18" s="209">
        <f>'Milestone Plan'!AC21</f>
        <v>0</v>
      </c>
      <c r="D18" s="186"/>
      <c r="E18" s="187"/>
      <c r="F18" s="188"/>
      <c r="G18" s="188"/>
      <c r="H18" s="188"/>
      <c r="I18" s="188"/>
      <c r="J18" s="188"/>
      <c r="K18" s="188"/>
      <c r="L18" s="188"/>
      <c r="M18" s="188"/>
      <c r="N18" s="189"/>
      <c r="O18" s="218">
        <f t="shared" si="0"/>
        <v>0</v>
      </c>
    </row>
    <row r="19" spans="1:15" s="95" customFormat="1" ht="33" customHeight="1">
      <c r="A19" s="185"/>
      <c r="B19" s="208">
        <f>'Milestone Plan'!AA22</f>
        <v>0</v>
      </c>
      <c r="C19" s="209">
        <f>'Milestone Plan'!AC22</f>
        <v>0</v>
      </c>
      <c r="D19" s="186"/>
      <c r="E19" s="187"/>
      <c r="F19" s="188"/>
      <c r="G19" s="188"/>
      <c r="H19" s="188"/>
      <c r="I19" s="188"/>
      <c r="J19" s="188"/>
      <c r="K19" s="188"/>
      <c r="L19" s="188"/>
      <c r="M19" s="188"/>
      <c r="N19" s="189"/>
      <c r="O19" s="218">
        <f t="shared" si="0"/>
        <v>0</v>
      </c>
    </row>
    <row r="20" spans="1:15" s="95" customFormat="1" ht="33" customHeight="1">
      <c r="A20" s="185"/>
      <c r="B20" s="208">
        <f>'Milestone Plan'!AA23</f>
        <v>0</v>
      </c>
      <c r="C20" s="209">
        <f>'Milestone Plan'!AC23</f>
        <v>0</v>
      </c>
      <c r="D20" s="186"/>
      <c r="E20" s="187"/>
      <c r="F20" s="188"/>
      <c r="G20" s="188"/>
      <c r="H20" s="188"/>
      <c r="I20" s="188"/>
      <c r="J20" s="188"/>
      <c r="K20" s="188"/>
      <c r="L20" s="188"/>
      <c r="M20" s="188"/>
      <c r="N20" s="189"/>
      <c r="O20" s="218">
        <f t="shared" si="0"/>
        <v>0</v>
      </c>
    </row>
    <row r="21" spans="1:15" s="95" customFormat="1" ht="33" customHeight="1">
      <c r="A21" s="185"/>
      <c r="B21" s="208">
        <f>'Milestone Plan'!AA24</f>
        <v>0</v>
      </c>
      <c r="C21" s="209">
        <f>'Milestone Plan'!AC24</f>
        <v>0</v>
      </c>
      <c r="D21" s="186"/>
      <c r="E21" s="187"/>
      <c r="F21" s="188"/>
      <c r="G21" s="188"/>
      <c r="H21" s="188"/>
      <c r="I21" s="188"/>
      <c r="J21" s="188"/>
      <c r="K21" s="188"/>
      <c r="L21" s="188"/>
      <c r="M21" s="188"/>
      <c r="N21" s="189"/>
      <c r="O21" s="218">
        <f t="shared" si="0"/>
        <v>0</v>
      </c>
    </row>
    <row r="22" spans="1:15" s="95" customFormat="1" ht="33" customHeight="1">
      <c r="A22" s="185"/>
      <c r="B22" s="208">
        <f>'Milestone Plan'!AA25</f>
        <v>0</v>
      </c>
      <c r="C22" s="209">
        <f>'Milestone Plan'!AC25</f>
        <v>0</v>
      </c>
      <c r="D22" s="186"/>
      <c r="E22" s="187"/>
      <c r="F22" s="188"/>
      <c r="G22" s="188"/>
      <c r="H22" s="188"/>
      <c r="I22" s="188"/>
      <c r="J22" s="188"/>
      <c r="K22" s="188"/>
      <c r="L22" s="188"/>
      <c r="M22" s="188"/>
      <c r="N22" s="189"/>
      <c r="O22" s="218">
        <f t="shared" si="0"/>
        <v>0</v>
      </c>
    </row>
    <row r="23" spans="1:15" s="95" customFormat="1" ht="33" customHeight="1" thickBot="1">
      <c r="A23" s="137">
        <f>'Milestone Plan'!A26</f>
        <v>0</v>
      </c>
      <c r="B23" s="208">
        <f>'Milestone Plan'!AA26</f>
        <v>0</v>
      </c>
      <c r="C23" s="209">
        <f>'Milestone Plan'!AC26</f>
        <v>0</v>
      </c>
      <c r="D23" s="138"/>
      <c r="E23" s="126"/>
      <c r="F23" s="139"/>
      <c r="G23" s="139"/>
      <c r="H23" s="139"/>
      <c r="I23" s="139"/>
      <c r="J23" s="139"/>
      <c r="K23" s="139"/>
      <c r="L23" s="139"/>
      <c r="M23" s="139"/>
      <c r="N23" s="140"/>
      <c r="O23" s="218">
        <f t="shared" si="0"/>
        <v>0</v>
      </c>
    </row>
    <row r="24" spans="1:15" s="96" customFormat="1" ht="15" thickBot="1">
      <c r="A24" s="142"/>
      <c r="B24" s="214" t="s">
        <v>36</v>
      </c>
      <c r="C24" s="215"/>
      <c r="D24" s="178">
        <f>SUM(D5:D23)</f>
        <v>0</v>
      </c>
      <c r="E24" s="178">
        <f>SUM(E5:E23)</f>
        <v>0</v>
      </c>
      <c r="F24" s="178">
        <f aca="true" t="shared" si="1" ref="F24:N24">SUM(F5:F23)</f>
        <v>0</v>
      </c>
      <c r="G24" s="178">
        <f t="shared" si="1"/>
        <v>0</v>
      </c>
      <c r="H24" s="178">
        <f t="shared" si="1"/>
        <v>0</v>
      </c>
      <c r="I24" s="178"/>
      <c r="J24" s="178">
        <f t="shared" si="1"/>
        <v>0</v>
      </c>
      <c r="K24" s="178">
        <f t="shared" si="1"/>
        <v>0</v>
      </c>
      <c r="L24" s="178"/>
      <c r="M24" s="178">
        <f t="shared" si="1"/>
        <v>0</v>
      </c>
      <c r="N24" s="179">
        <f t="shared" si="1"/>
        <v>0</v>
      </c>
      <c r="O24" s="219">
        <f>SUM(O5:O23)</f>
        <v>0</v>
      </c>
    </row>
    <row r="25" spans="1:15" s="96" customFormat="1" ht="14.25">
      <c r="A25" s="172"/>
      <c r="B25" s="173" t="s">
        <v>47</v>
      </c>
      <c r="C25" s="173"/>
      <c r="D25" s="180"/>
      <c r="E25" s="180"/>
      <c r="F25" s="180"/>
      <c r="G25" s="180"/>
      <c r="H25" s="180"/>
      <c r="I25" s="181"/>
      <c r="J25" s="180"/>
      <c r="K25" s="180"/>
      <c r="L25" s="180"/>
      <c r="M25" s="181"/>
      <c r="N25" s="182"/>
      <c r="O25" s="219"/>
    </row>
    <row r="26" spans="1:15" s="96" customFormat="1" ht="14.25">
      <c r="A26" s="164"/>
      <c r="B26" s="165" t="s">
        <v>37</v>
      </c>
      <c r="C26" s="165"/>
      <c r="D26" s="160">
        <f>D25*D24</f>
        <v>0</v>
      </c>
      <c r="E26" s="160">
        <f>E25*E24</f>
        <v>0</v>
      </c>
      <c r="F26" s="160">
        <f>F25*F24</f>
        <v>0</v>
      </c>
      <c r="G26" s="160">
        <f>G25*G24</f>
        <v>0</v>
      </c>
      <c r="H26" s="160">
        <f>H25*H24</f>
        <v>0</v>
      </c>
      <c r="I26" s="174"/>
      <c r="J26" s="160">
        <f>J25*J24</f>
        <v>0</v>
      </c>
      <c r="K26" s="160">
        <f>K25*K24</f>
        <v>0</v>
      </c>
      <c r="L26" s="160"/>
      <c r="M26" s="174"/>
      <c r="N26" s="175">
        <f>N25*N24</f>
        <v>0</v>
      </c>
      <c r="O26" s="218">
        <f>D26*D$3+E26*E$3+F26*F$3+G26*G$3+H26*H$3+I26*I$3+J26*J$3+K26*K$3+M26*M$3+N26*N$3</f>
        <v>0</v>
      </c>
    </row>
    <row r="27" spans="1:15" s="96" customFormat="1" ht="15">
      <c r="A27" s="176"/>
      <c r="B27" s="226" t="s">
        <v>24</v>
      </c>
      <c r="C27" s="226"/>
      <c r="D27" s="227">
        <f>D24+D26</f>
        <v>0</v>
      </c>
      <c r="E27" s="227">
        <f>E24+E26</f>
        <v>0</v>
      </c>
      <c r="F27" s="227">
        <f>F24+F26</f>
        <v>0</v>
      </c>
      <c r="G27" s="227">
        <f>G24+G26</f>
        <v>0</v>
      </c>
      <c r="H27" s="227">
        <f>H24+H26</f>
        <v>0</v>
      </c>
      <c r="I27" s="228"/>
      <c r="J27" s="227">
        <f>J24+J26</f>
        <v>0</v>
      </c>
      <c r="K27" s="227">
        <f>K24+K26</f>
        <v>0</v>
      </c>
      <c r="L27" s="227"/>
      <c r="M27" s="228"/>
      <c r="N27" s="229">
        <f>N24+N26</f>
        <v>0</v>
      </c>
      <c r="O27" s="220">
        <f>SUM(O23:O25)</f>
        <v>0</v>
      </c>
    </row>
    <row r="28" spans="1:15" s="96" customFormat="1" ht="15">
      <c r="A28" s="141"/>
      <c r="B28" s="226" t="s">
        <v>25</v>
      </c>
      <c r="C28" s="226"/>
      <c r="D28" s="230">
        <f>D27*D3</f>
        <v>0</v>
      </c>
      <c r="E28" s="230">
        <f>E27*E3</f>
        <v>0</v>
      </c>
      <c r="F28" s="230">
        <f>F27*F3</f>
        <v>0</v>
      </c>
      <c r="G28" s="230">
        <f>G27*G3</f>
        <v>0</v>
      </c>
      <c r="H28" s="230">
        <f>H27*H3</f>
        <v>0</v>
      </c>
      <c r="I28" s="230"/>
      <c r="J28" s="230">
        <f>J27*J3</f>
        <v>0</v>
      </c>
      <c r="K28" s="230">
        <f>K27*K3</f>
        <v>0</v>
      </c>
      <c r="L28" s="230"/>
      <c r="M28" s="230"/>
      <c r="N28" s="231">
        <f>N27*N3</f>
        <v>0</v>
      </c>
      <c r="O28" s="220">
        <f>SUM(O24:O26)</f>
        <v>0</v>
      </c>
    </row>
    <row r="29" spans="1:15" s="96" customFormat="1" ht="15">
      <c r="A29" s="141"/>
      <c r="B29" s="226" t="s">
        <v>48</v>
      </c>
      <c r="C29" s="232">
        <v>0.1</v>
      </c>
      <c r="D29" s="230">
        <f>D28*(1+$C29)</f>
        <v>0</v>
      </c>
      <c r="E29" s="230">
        <f aca="true" t="shared" si="2" ref="E29:N29">E28*(1+$C29)</f>
        <v>0</v>
      </c>
      <c r="F29" s="230">
        <f t="shared" si="2"/>
        <v>0</v>
      </c>
      <c r="G29" s="230">
        <f t="shared" si="2"/>
        <v>0</v>
      </c>
      <c r="H29" s="230">
        <f t="shared" si="2"/>
        <v>0</v>
      </c>
      <c r="I29" s="230">
        <f t="shared" si="2"/>
        <v>0</v>
      </c>
      <c r="J29" s="230">
        <f t="shared" si="2"/>
        <v>0</v>
      </c>
      <c r="K29" s="230">
        <f t="shared" si="2"/>
        <v>0</v>
      </c>
      <c r="L29" s="230">
        <f t="shared" si="2"/>
        <v>0</v>
      </c>
      <c r="M29" s="230">
        <f t="shared" si="2"/>
        <v>0</v>
      </c>
      <c r="N29" s="230">
        <f t="shared" si="2"/>
        <v>0</v>
      </c>
      <c r="O29" s="221">
        <f>O28*1.1</f>
        <v>0</v>
      </c>
    </row>
    <row r="30" spans="1:15" s="96" customFormat="1" ht="14.25">
      <c r="A30" s="164"/>
      <c r="B30" s="165" t="s">
        <v>22</v>
      </c>
      <c r="C30" s="165"/>
      <c r="D30" s="166">
        <f>D27/60</f>
        <v>0</v>
      </c>
      <c r="E30" s="166">
        <f>E27/60</f>
        <v>0</v>
      </c>
      <c r="F30" s="166">
        <f>F27/60</f>
        <v>0</v>
      </c>
      <c r="G30" s="166">
        <f>G27/60</f>
        <v>0</v>
      </c>
      <c r="H30" s="166">
        <f>H27/60</f>
        <v>0</v>
      </c>
      <c r="I30" s="166"/>
      <c r="J30" s="166">
        <f>J27/60</f>
        <v>0</v>
      </c>
      <c r="K30" s="166">
        <f>K27/60</f>
        <v>0</v>
      </c>
      <c r="L30" s="166"/>
      <c r="M30" s="166"/>
      <c r="N30" s="167">
        <f>N27/60</f>
        <v>0</v>
      </c>
      <c r="O30" s="219"/>
    </row>
    <row r="31" spans="1:15" s="96" customFormat="1" ht="15" thickBot="1">
      <c r="A31" s="168"/>
      <c r="B31" s="169" t="s">
        <v>23</v>
      </c>
      <c r="C31" s="169"/>
      <c r="D31" s="170">
        <f>D30/D2</f>
        <v>0</v>
      </c>
      <c r="E31" s="170">
        <f>E30/E2</f>
        <v>0</v>
      </c>
      <c r="F31" s="170">
        <f>F30/F2</f>
        <v>0</v>
      </c>
      <c r="G31" s="170">
        <f>G30/G2</f>
        <v>0</v>
      </c>
      <c r="H31" s="170">
        <f>H30/H2</f>
        <v>0</v>
      </c>
      <c r="I31" s="170"/>
      <c r="J31" s="170">
        <f>J30/J2</f>
        <v>0</v>
      </c>
      <c r="K31" s="170">
        <f>K30/K2</f>
        <v>0</v>
      </c>
      <c r="L31" s="170"/>
      <c r="M31" s="170"/>
      <c r="N31" s="171">
        <f>N30/N2</f>
        <v>0</v>
      </c>
      <c r="O31" s="219"/>
    </row>
    <row r="32" spans="4:14" ht="15.75" thickBot="1"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</row>
    <row r="33" spans="2:14" ht="15">
      <c r="B33" s="233"/>
      <c r="C33" s="234" t="s">
        <v>30</v>
      </c>
      <c r="D33" s="235" t="s">
        <v>31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</row>
    <row r="34" spans="2:14" ht="15">
      <c r="B34" s="143" t="s">
        <v>29</v>
      </c>
      <c r="C34" s="177">
        <f>E27+F27+G27+H27+J27+K27</f>
        <v>0</v>
      </c>
      <c r="D34" s="144">
        <f>E29+F29+G29+H29+J29+K29</f>
        <v>0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</row>
    <row r="35" spans="2:14" ht="15">
      <c r="B35" s="143" t="s">
        <v>32</v>
      </c>
      <c r="C35" s="177">
        <f>D27+N27</f>
        <v>0</v>
      </c>
      <c r="D35" s="144">
        <f>D29+N29</f>
        <v>0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</row>
    <row r="36" spans="2:14" ht="15">
      <c r="B36" s="143" t="s">
        <v>33</v>
      </c>
      <c r="C36" s="177"/>
      <c r="D36" s="144">
        <v>10000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</row>
    <row r="37" spans="1:14" ht="15.75" thickBot="1">
      <c r="A37" s="100"/>
      <c r="B37" s="145" t="s">
        <v>26</v>
      </c>
      <c r="C37" s="146"/>
      <c r="D37" s="147">
        <f>SUM(D34:D36)</f>
        <v>10000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</row>
    <row r="38" spans="4:14" ht="15"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4:14" ht="15"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</row>
    <row r="40" spans="4:14" ht="15"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6" r:id="rId3"/>
  <headerFooter alignWithMargins="0">
    <oddHeader>&amp;LProject XYZ&amp;C&amp;A&amp;R&amp;"Arial,Fett"DRAFT</oddHeader>
    <oddFooter>&amp;L&amp;G
&amp;F&amp;Cpage &amp;P/&amp;N&amp;Rprinted: &amp;D:&amp;T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GDPM Plan</dc:title>
  <dc:subject/>
  <dc:creator>Christoph Emmenegger</dc:creator>
  <cp:keywords/>
  <dc:description>provided by november ag, see www.november-ag.ch</dc:description>
  <cp:lastModifiedBy>Christoph Emmenegger</cp:lastModifiedBy>
  <cp:lastPrinted>2009-07-03T14:08:24Z</cp:lastPrinted>
  <dcterms:created xsi:type="dcterms:W3CDTF">1997-10-28T09:39:14Z</dcterms:created>
  <dcterms:modified xsi:type="dcterms:W3CDTF">2009-07-03T14:08:54Z</dcterms:modified>
  <cp:category/>
  <cp:version/>
  <cp:contentType/>
  <cp:contentStatus/>
</cp:coreProperties>
</file>